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820" windowHeight="5385" tabRatio="598" activeTab="0"/>
  </bookViews>
  <sheets>
    <sheet name="содержимое прайса" sheetId="1" r:id="rId1"/>
    <sheet name="наименование разделов" sheetId="2" r:id="rId2"/>
  </sheets>
  <definedNames>
    <definedName name="Excel_BuiltIn__FilterDatabase_2">'наименование разделов'!$A$64:$H$65</definedName>
    <definedName name="Z_A9930DCD_7A19_45E5_B389_A2FF1627708B_.wvu.PrintArea" localSheetId="1" hidden="1">'наименование разделов'!$A$58:$L$69</definedName>
    <definedName name="Z_A9930DCD_7A19_45E5_B389_A2FF1627708B_.wvu.Rows" localSheetId="0" hidden="1">'содержимое прайса'!$6:$6</definedName>
    <definedName name="ДЕВЕЛОПЕР">'содержимое прайса'!$D$267</definedName>
    <definedName name="ДРАМ_КАРТРИДЖИ_ДЛЯ_КМА">'содержимое прайса'!$D$612</definedName>
    <definedName name="ДРАМ_КАРТРИДИ_ДЛЯ_ЛАЗЕРНЫХ_ПРИНТЕРОВ__ФАКСОВ">'содержимое прайса'!$D$758</definedName>
    <definedName name="ЗАКРЕПИТЕЛЬНЫЕ_УЗЛЫ_И_ТЕРМОБЛОКИ_ДЛЯ_КМА">'содержимое прайса'!#REF!</definedName>
    <definedName name="ЗАКРЕПИТЕЛЬНЫЕ_УЗЛЫ_И_ТЕРМОБЛОКИ_ДЛЯ_ЛАЗЕРНЫХ_ПРИНТЕРОВ">'содержимое прайса'!#REF!</definedName>
    <definedName name="ЗИП_для_КМА_CANON__FC_204___206___230___300___320">"$Лист1.$#ССЫЛ!$#ССЫЛ!"</definedName>
    <definedName name="ЗИП_для_КМА_CANON__FC_3___5">"$Лист1.$#ССЫЛ!$#ССЫЛ!"</definedName>
    <definedName name="ЗИП_для_КМА_CANON__FC_PC__330___310">"$Лист1.$#ССЫЛ!$#ССЫЛ!"</definedName>
    <definedName name="ЗИП_для_КМА_CANON__NP_1010">"$Лист1.$#ССЫЛ!$#ССЫЛ!"</definedName>
    <definedName name="ЗИП_для_КМА_CANON__NP_1215___1520___1015___1550___6216">"$Лист1.$#ССЫЛ!$#ССЫЛ!"</definedName>
    <definedName name="ЗИП_для_КМА_CANON__NP_3325___3825">"$Лист1.$#ССЫЛ!$#ССЫЛ!"</definedName>
    <definedName name="ЗИП_для_КМА_CANON__NP_6012___PC_770">"$Лист1.$#ССЫЛ!$#ССЫЛ!"</definedName>
    <definedName name="ЗИП_для_КМА_CANON_FC_2">'содержимое прайса'!$D$1071</definedName>
    <definedName name="ЗИП_для_КМА_RICOH__FT_4215___4218__4220___4221___4415___4418">"$Лист1.$#ССЫЛ!$#ССЫЛ!"</definedName>
    <definedName name="ЗИП_для_КМА_RICOH__FT_5560">"$Лист1.$#ССЫЛ!$#ССЫЛ!"</definedName>
    <definedName name="ЗИП_для_КМА_RICOH_450_FT_4527_5535_5840_5640">"$Лист1.$#ССЫЛ!$#ССЫЛ!"</definedName>
    <definedName name="ЗИП_для_КМА_SHARP__SF__7300___7350___7370">"$Лист1.$#ССЫЛ!$#ССЫЛ!"</definedName>
    <definedName name="ЗИП_для_КМА_SHARP__SF_7800___8100">"$Лист1.$#ССЫЛ!$#ССЫЛ!"</definedName>
    <definedName name="ЗИП_для_КМА_SHARP_SF__2114">"$Лист1.$#ССЫЛ!$#ССЫЛ!"</definedName>
    <definedName name="ЗИП_для_КМА_SHARP_Z_20___25___27">'содержимое прайса'!#REF!</definedName>
    <definedName name="ЗИП_для_КМА_SHARP_Z_30___RX_5220">'содержимое прайса'!$D$1092</definedName>
    <definedName name="ЗИП_для_КМА_SHARP_Z_50___RX_5009___RX_5310">"$Лист1.$#ССЫЛ!$#ССЫЛ!"</definedName>
    <definedName name="ЗИП_для_КМА_TOSHIBA_BD_1550">'содержимое прайса'!$D$1106</definedName>
    <definedName name="ЗИП_для_КМА_XEROX___5017___5317">"$Лист1.$#ССЫЛ!$#ССЫЛ!"</definedName>
    <definedName name="ЗИП_для_КМА_XEROX__1025___1038___5026___5030___5031___5032___5230">'содержимое прайса'!$D$1104</definedName>
    <definedName name="ЗИП_для_КМА_XEROX__1050___5053___5052">'содержимое прайса'!$D$1094</definedName>
    <definedName name="ЗИП_для_ЛАЗЕРНЫХ_ПРИНТЕРОВ__ФАКСОВ">'содержимое прайса'!#REF!</definedName>
    <definedName name="ЗИП_для_МАТРИЧНЫХ_ПРИНТЕРОВ">'содержимое прайса'!$D$1050</definedName>
    <definedName name="ЗИП_для_СТРУЙНЫХ_ПРИНТЕРОВ">'содержимое прайса'!#REF!</definedName>
    <definedName name="КАРТРИДЖИ_ДЛЯ_ЛАЗЕРНЫХ_ПРИНТЕРОВ___ФАКСОВ">'содержимое прайса'!#REF!</definedName>
    <definedName name="КАРТРИДЖИ_ДЛЯ_МАТРИЧНЫХ_ПРИНТЕРОВ">'содержимое прайса'!#REF!</definedName>
    <definedName name="КАРТРИДЖИ_ДЛЯ_СТРУЙНЫХ_ПРИНТЕРОВ">'содержимое прайса'!#REF!</definedName>
    <definedName name="КАРТРИДЖИ_И_ТОНЕР_КАРТРИДЖИ_ДЛЯ_КМА">'содержимое прайса'!#REF!</definedName>
    <definedName name="КОПИРОВАЛЬНАЯ_ТЕХНИКА">'содержимое прайса'!$D$1110</definedName>
    <definedName name="ЛАМИНАТОРЫ">'содержимое прайса'!#REF!</definedName>
    <definedName name="ЛАМПЫ_ЗАСВЕТКИ">"$Лист1.$#ССЫЛ!$#ССЫЛ!"</definedName>
    <definedName name="ЛАМПЫ_НАГРЕВАТЕЛЬНЫЕ">'содержимое прайса'!$D$582</definedName>
    <definedName name="ЛАМПЫ_ЭКСПОНИРОВАНИЯ">'содержимое прайса'!$D$500</definedName>
    <definedName name="ЛИСТОВАЯ_ПЛЕНКА_ДЛЯ_ЛАМИНИРОВАНИЯ">'содержимое прайса'!#REF!</definedName>
    <definedName name="МАГНИТНЫЕ_ВАЛЫ">'содержимое прайса'!$D$481</definedName>
    <definedName name="_xlnm.Print_Area" localSheetId="1">'наименование разделов'!$A$58:$L$69</definedName>
    <definedName name="ОБЛОЖКИ_ДЛЯ_ПЕРЕПЛЕТА_100_шт_уп">'содержимое прайса'!#REF!</definedName>
    <definedName name="ПЛАСТИКОВЫЕ_ПРУЖИНЫ_ДЛЯ_ПЕРЕПЛЕТА">'содержимое прайса'!#REF!</definedName>
    <definedName name="ПЛЕНКА_ДЛЯ_ЛАМИНИРОВАНИЯ_В_РУЛОНАХ">'содержимое прайса'!#REF!</definedName>
    <definedName name="РАКЕЛИ">'содержимое прайса'!$D$376</definedName>
    <definedName name="РАСХОДНЫЕ_МАТЕРИАЛЫ_ДЛЯ_РИЗОГРАФОВ">'содержимое прайса'!#REF!</definedName>
    <definedName name="РЕЗИНОВЫЕ_ВАЛЫ">'содержимое прайса'!$D$434</definedName>
    <definedName name="СЕЛЕНОВЫЕ_БАРАБАНЫ">'содержимое прайса'!$D$283</definedName>
    <definedName name="ТЕРМОПЕРЕПЛЕТ">'содержимое прайса'!#REF!</definedName>
    <definedName name="ТЕРМОПЛЕНКА">'содержимое прайса'!$D$588</definedName>
    <definedName name="ТЕРМОЭЛЕМЕНТЫ">'содержимое прайса'!$D$609</definedName>
    <definedName name="ТЕФЛОНОВЫЕ_ВАЛЫ">'содержимое прайса'!$D$460</definedName>
    <definedName name="ТЕХНИЧЕСКАЯ_ДОКУМЕНТАЦИЯ">"$Лист1.$#ССЫЛ!$#ССЫЛ!"</definedName>
    <definedName name="ТОНЕР">'содержимое прайса'!$D$19</definedName>
    <definedName name="УНИЧТОЖИТЕЛИ_БУМАГ">'содержимое прайса'!$D$1119</definedName>
    <definedName name="ФАКСЫ">'содержимое прайса'!$D$1113</definedName>
    <definedName name="ФЕТРОВЫЕ_ВАЛЫ">'содержимое прайса'!$D$431</definedName>
    <definedName name="ФОЛЬГА_ДЛЯ_ЛАМИНИРОВАНИЯ">'содержимое прайса'!#REF!</definedName>
    <definedName name="ЧЕРНИЛА_ДЛЯ_СТРУЙНЫХ_КАРТРИДЖЕЙ">'содержимое прайса'!$D$976</definedName>
  </definedNames>
  <calcPr fullCalcOnLoad="1" refMode="R1C1"/>
</workbook>
</file>

<file path=xl/sharedStrings.xml><?xml version="1.0" encoding="utf-8"?>
<sst xmlns="http://schemas.openxmlformats.org/spreadsheetml/2006/main" count="5713" uniqueCount="3529">
  <si>
    <r>
      <t>Тонер</t>
    </r>
    <r>
      <rPr>
        <b/>
        <sz val="11"/>
        <color indexed="10"/>
        <rFont val="Arial"/>
        <family val="2"/>
      </rPr>
      <t xml:space="preserve"> </t>
    </r>
    <r>
      <rPr>
        <b/>
        <sz val="11"/>
        <rFont val="Arial"/>
        <family val="2"/>
      </rPr>
      <t>MITA</t>
    </r>
    <r>
      <rPr>
        <b/>
        <sz val="11"/>
        <color indexed="10"/>
        <rFont val="Arial"/>
        <family val="2"/>
      </rPr>
      <t xml:space="preserve"> DC-1215</t>
    </r>
    <r>
      <rPr>
        <b/>
        <sz val="11"/>
        <rFont val="Arial"/>
        <family val="2"/>
      </rPr>
      <t>/1256/1260/1355</t>
    </r>
    <r>
      <rPr>
        <b/>
        <sz val="11"/>
        <color indexed="10"/>
        <rFont val="Arial"/>
        <family val="2"/>
      </rPr>
      <t xml:space="preserve">/Utaxc127  </t>
    </r>
    <r>
      <rPr>
        <b/>
        <sz val="11"/>
        <rFont val="Arial"/>
        <family val="2"/>
      </rPr>
      <t>(тб. 88гр.)</t>
    </r>
  </si>
  <si>
    <r>
      <t>Тонер-картридж</t>
    </r>
    <r>
      <rPr>
        <b/>
        <sz val="11"/>
        <rFont val="Arial"/>
        <family val="2"/>
      </rPr>
      <t xml:space="preserve"> для Panasonic КХ-МВ763/773 (О) </t>
    </r>
    <r>
      <rPr>
        <b/>
        <sz val="11"/>
        <color indexed="10"/>
        <rFont val="Arial"/>
        <family val="2"/>
      </rPr>
      <t xml:space="preserve">KX-FAТ92А </t>
    </r>
    <r>
      <rPr>
        <b/>
        <sz val="11"/>
        <rFont val="Arial"/>
        <family val="2"/>
      </rPr>
      <t xml:space="preserve">для KX-MB262/263/271/283/763/772/773/781/783  </t>
    </r>
    <r>
      <rPr>
        <b/>
        <sz val="11"/>
        <color indexed="10"/>
        <rFont val="Arial"/>
        <family val="2"/>
      </rPr>
      <t>оригинал</t>
    </r>
  </si>
  <si>
    <t>10130180/190312/0003072/2</t>
  </si>
  <si>
    <t>198 - 625</t>
  </si>
  <si>
    <r>
      <t>Память для ноутбука</t>
    </r>
    <r>
      <rPr>
        <sz val="11"/>
        <rFont val="Arial"/>
        <family val="2"/>
      </rPr>
      <t xml:space="preserve"> Eliksir </t>
    </r>
    <r>
      <rPr>
        <sz val="11"/>
        <color indexed="10"/>
        <rFont val="Arial"/>
        <family val="2"/>
      </rPr>
      <t xml:space="preserve">DDR-III </t>
    </r>
    <r>
      <rPr>
        <sz val="11"/>
        <rFont val="Arial"/>
        <family val="2"/>
      </rPr>
      <t>SODIMM</t>
    </r>
    <r>
      <rPr>
        <sz val="11"/>
        <color indexed="10"/>
        <rFont val="Arial"/>
        <family val="2"/>
      </rPr>
      <t xml:space="preserve"> 4Gb</t>
    </r>
    <r>
      <rPr>
        <sz val="11"/>
        <rFont val="Arial"/>
        <family val="2"/>
      </rPr>
      <t xml:space="preserve"> &lt; PC3-10600 &gt; (for NoteBook) </t>
    </r>
  </si>
  <si>
    <r>
      <t xml:space="preserve">Подшипник тефлонового вала (левый) Samsung ML </t>
    </r>
    <r>
      <rPr>
        <b/>
        <sz val="11"/>
        <color indexed="10"/>
        <rFont val="Arial Cyr"/>
        <family val="0"/>
      </rPr>
      <t>3050/</t>
    </r>
    <r>
      <rPr>
        <b/>
        <sz val="11"/>
        <rFont val="Arial Cyr"/>
        <family val="0"/>
      </rPr>
      <t>3051 CET   JC61-01629A</t>
    </r>
  </si>
  <si>
    <r>
      <t xml:space="preserve">Чип Hi-Black к картриджу </t>
    </r>
    <r>
      <rPr>
        <b/>
        <sz val="11"/>
        <color indexed="10"/>
        <rFont val="Arial"/>
        <family val="2"/>
      </rPr>
      <t>Kyocera</t>
    </r>
    <r>
      <rPr>
        <b/>
        <sz val="11"/>
        <rFont val="Arial"/>
        <family val="2"/>
      </rPr>
      <t xml:space="preserve"> TASKalfa 180/181/220/221 (</t>
    </r>
    <r>
      <rPr>
        <b/>
        <sz val="11"/>
        <color indexed="10"/>
        <rFont val="Arial"/>
        <family val="2"/>
      </rPr>
      <t>TK-435)</t>
    </r>
    <r>
      <rPr>
        <b/>
        <sz val="11"/>
        <rFont val="Arial"/>
        <family val="2"/>
      </rPr>
      <t>, Bk, 15K</t>
    </r>
  </si>
  <si>
    <t>22-822-2019</t>
  </si>
  <si>
    <t>156-822-2019</t>
  </si>
  <si>
    <r>
      <t>Картридж Hi-Black</t>
    </r>
    <r>
      <rPr>
        <sz val="11"/>
        <color indexed="10"/>
        <rFont val="Arial"/>
        <family val="2"/>
      </rPr>
      <t xml:space="preserve"> (HB-CF287A)</t>
    </r>
    <r>
      <rPr>
        <sz val="11"/>
        <rFont val="Arial"/>
        <family val="2"/>
      </rPr>
      <t xml:space="preserve"> для HP LJ M506dn/M506x/M527dn/M527f/M527c, 9K</t>
    </r>
  </si>
  <si>
    <t>3,7-6,7</t>
  </si>
  <si>
    <r>
      <t>Термопленка Canon</t>
    </r>
    <r>
      <rPr>
        <b/>
        <sz val="11"/>
        <color indexed="10"/>
        <rFont val="Arial"/>
        <family val="2"/>
      </rPr>
      <t xml:space="preserve"> IR 1018/</t>
    </r>
    <r>
      <rPr>
        <b/>
        <sz val="11"/>
        <rFont val="Arial"/>
        <family val="2"/>
      </rPr>
      <t>1020/MF-65XX (П,U)</t>
    </r>
  </si>
  <si>
    <r>
      <t xml:space="preserve">Тонер-картридж Samsung </t>
    </r>
    <r>
      <rPr>
        <sz val="11"/>
        <color indexed="10"/>
        <rFont val="Arial"/>
        <family val="2"/>
      </rPr>
      <t>MLT-D105S</t>
    </r>
    <r>
      <rPr>
        <sz val="11"/>
        <rFont val="Arial"/>
        <family val="2"/>
      </rPr>
      <t xml:space="preserve"> для Samsung ML-1910/1915/2525/2580, SCX-4600/4623, SF-650/650P </t>
    </r>
    <r>
      <rPr>
        <sz val="11"/>
        <color indexed="10"/>
        <rFont val="Arial"/>
        <family val="2"/>
      </rPr>
      <t>(оригинал)</t>
    </r>
  </si>
  <si>
    <r>
      <t xml:space="preserve">Чип Hi-Black к картриджу Samsung SCX-4650F/4652F/4655F </t>
    </r>
    <r>
      <rPr>
        <b/>
        <sz val="11"/>
        <color indexed="10"/>
        <rFont val="Arial"/>
        <family val="2"/>
      </rPr>
      <t>(D117S</t>
    </r>
    <r>
      <rPr>
        <b/>
        <sz val="11"/>
        <rFont val="Arial"/>
        <family val="2"/>
      </rPr>
      <t>), Bk, 2,5K</t>
    </r>
  </si>
  <si>
    <t>390 - 202</t>
  </si>
  <si>
    <t>669-322-2018</t>
  </si>
  <si>
    <t>10714040/250509/0005770/3</t>
  </si>
  <si>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M,</t>
    </r>
    <r>
      <rPr>
        <b/>
        <sz val="11"/>
        <rFont val="Arial Cyr"/>
        <family val="0"/>
      </rPr>
      <t xml:space="preserve"> 85 г, банка</t>
    </r>
  </si>
  <si>
    <t>560 - 1101 - 18</t>
  </si>
  <si>
    <t>460 - 1101 - 18</t>
  </si>
  <si>
    <r>
      <t xml:space="preserve">Термопленка HP LJ </t>
    </r>
    <r>
      <rPr>
        <b/>
        <sz val="11"/>
        <color indexed="10"/>
        <rFont val="Arial"/>
        <family val="2"/>
      </rPr>
      <t>5000/</t>
    </r>
    <r>
      <rPr>
        <b/>
        <sz val="11"/>
        <rFont val="Arial"/>
        <family val="2"/>
      </rPr>
      <t>5100/5200/GP-160/M5025/M5035 (совм. U)</t>
    </r>
  </si>
  <si>
    <r>
      <t>Вал переноса HP LJ</t>
    </r>
    <r>
      <rPr>
        <b/>
        <sz val="11"/>
        <color indexed="10"/>
        <rFont val="Arial"/>
        <family val="2"/>
      </rPr>
      <t xml:space="preserve"> 1100</t>
    </r>
    <r>
      <rPr>
        <b/>
        <sz val="11"/>
        <rFont val="Arial"/>
        <family val="2"/>
      </rPr>
      <t xml:space="preserve"> , RF5-4657 (Япония)</t>
    </r>
  </si>
  <si>
    <t>Батарейка Camelion CR2016-5 (Li, 3V)</t>
  </si>
  <si>
    <t>213 - 123</t>
  </si>
  <si>
    <t>15- 315</t>
  </si>
  <si>
    <t>15,0 -16,0</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</si>
  <si>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BK</t>
    </r>
    <r>
      <rPr>
        <b/>
        <sz val="11"/>
        <rFont val="Arial"/>
        <family val="2"/>
      </rPr>
      <t>, 35 г, банка</t>
    </r>
  </si>
  <si>
    <r>
      <t xml:space="preserve">Картридж Hi-Black (HB-106R01485) для Xerox WC </t>
    </r>
    <r>
      <rPr>
        <b/>
        <sz val="11"/>
        <color indexed="10"/>
        <rFont val="Arial"/>
        <family val="2"/>
      </rPr>
      <t>3210/3220</t>
    </r>
    <r>
      <rPr>
        <b/>
        <sz val="11"/>
        <rFont val="Arial"/>
        <family val="2"/>
      </rPr>
      <t>, 2K</t>
    </r>
  </si>
  <si>
    <r>
      <t>Переходник для мыши</t>
    </r>
    <r>
      <rPr>
        <sz val="11"/>
        <color indexed="10"/>
        <rFont val="Arial"/>
        <family val="2"/>
      </rPr>
      <t xml:space="preserve"> USB (AF) - &gt; PS/2 (M)</t>
    </r>
  </si>
  <si>
    <r>
      <t xml:space="preserve">Мышь Oklick 115S черный оптическая (800dpi) </t>
    </r>
    <r>
      <rPr>
        <b/>
        <sz val="11"/>
        <color indexed="10"/>
        <rFont val="Arial Cyr"/>
        <family val="0"/>
      </rPr>
      <t>USB</t>
    </r>
    <r>
      <rPr>
        <b/>
        <sz val="11"/>
        <rFont val="Arial Cyr"/>
        <family val="0"/>
      </rPr>
      <t xml:space="preserve">
</t>
    </r>
    <r>
      <rPr>
        <b/>
        <sz val="11"/>
        <color indexed="10"/>
        <rFont val="Arial Cyr"/>
        <family val="0"/>
      </rPr>
      <t>для ноутбука</t>
    </r>
    <r>
      <rPr>
        <b/>
        <sz val="11"/>
        <rFont val="Arial Cyr"/>
        <family val="0"/>
      </rPr>
      <t xml:space="preserve"> (2but)</t>
    </r>
  </si>
  <si>
    <t>135-916</t>
  </si>
  <si>
    <t>137 - 721</t>
  </si>
  <si>
    <t>238 - 811</t>
  </si>
  <si>
    <t>53-11.12.09</t>
  </si>
  <si>
    <r>
      <t xml:space="preserve">Плёнка </t>
    </r>
    <r>
      <rPr>
        <b/>
        <sz val="11"/>
        <rFont val="Arial"/>
        <family val="2"/>
      </rPr>
      <t>белая</t>
    </r>
    <r>
      <rPr>
        <b/>
        <sz val="11"/>
        <color indexed="10"/>
        <rFont val="Arial"/>
        <family val="2"/>
      </rPr>
      <t xml:space="preserve">  двусторонняя для цветных лазерных принтеров</t>
    </r>
    <r>
      <rPr>
        <b/>
        <sz val="11"/>
        <rFont val="Arial"/>
        <family val="2"/>
      </rPr>
      <t xml:space="preserve">  и копировальных аппаратов LOMOND 0708411 (A4, 125mk. 10 листов)</t>
    </r>
  </si>
  <si>
    <t>11207270/171016/0006050</t>
  </si>
  <si>
    <t>11207270/241016/0006239</t>
  </si>
  <si>
    <t>81 - 328</t>
  </si>
  <si>
    <t>Шестерни редуктора  Canon NP-1215 (комплект 47Т(d=8мм)+15/42Т+13/35Т+25Т)</t>
  </si>
  <si>
    <t>1083-906-2018</t>
  </si>
  <si>
    <r>
      <t xml:space="preserve">Барабан HP LJ фотобарабан HP LJ </t>
    </r>
    <r>
      <rPr>
        <b/>
        <sz val="11"/>
        <color indexed="10"/>
        <rFont val="Arial"/>
        <family val="2"/>
      </rPr>
      <t>1160</t>
    </r>
    <r>
      <rPr>
        <b/>
        <sz val="11"/>
        <color indexed="8"/>
        <rFont val="Arial"/>
        <family val="2"/>
      </rPr>
      <t xml:space="preserve">/ </t>
    </r>
    <r>
      <rPr>
        <b/>
        <sz val="11"/>
        <color indexed="10"/>
        <rFont val="Arial"/>
        <family val="2"/>
      </rPr>
      <t>1320</t>
    </r>
    <r>
      <rPr>
        <b/>
        <sz val="11"/>
        <color indexed="8"/>
        <rFont val="Arial"/>
        <family val="2"/>
      </rPr>
      <t xml:space="preserve">/ 2015, (DUC)  -  </t>
    </r>
  </si>
  <si>
    <r>
      <t xml:space="preserve">Patch Cord UTP кат.5  </t>
    </r>
    <r>
      <rPr>
        <sz val="11"/>
        <color indexed="10"/>
        <rFont val="Arial"/>
        <family val="2"/>
      </rPr>
      <t xml:space="preserve">5 м </t>
    </r>
  </si>
  <si>
    <t>1809-728</t>
  </si>
  <si>
    <t>85 - 523</t>
  </si>
  <si>
    <t>7, 6 - 25.03.09</t>
  </si>
  <si>
    <t>ПРОЧИЕ</t>
  </si>
  <si>
    <r>
      <t>302F909171/2F909170 Ролик отделения лотка Kyocera FS-</t>
    </r>
    <r>
      <rPr>
        <b/>
        <sz val="11"/>
        <color indexed="10"/>
        <rFont val="Arial"/>
        <family val="2"/>
      </rPr>
      <t>2000D/3900DN/4000DN (О)</t>
    </r>
  </si>
  <si>
    <r>
      <t>Тонер Sharp SF-</t>
    </r>
    <r>
      <rPr>
        <b/>
        <sz val="11"/>
        <color indexed="10"/>
        <rFont val="Arial"/>
        <family val="2"/>
      </rPr>
      <t>2116/2218</t>
    </r>
    <r>
      <rPr>
        <b/>
        <sz val="11"/>
        <color indexed="12"/>
        <rFont val="Arial"/>
        <family val="2"/>
      </rPr>
      <t>/</t>
    </r>
    <r>
      <rPr>
        <b/>
        <sz val="11"/>
        <rFont val="Arial"/>
        <family val="2"/>
      </rPr>
      <t xml:space="preserve">Lanier </t>
    </r>
    <r>
      <rPr>
        <b/>
        <sz val="11"/>
        <color indexed="10"/>
        <rFont val="Arial"/>
        <family val="2"/>
      </rPr>
      <t xml:space="preserve">7216 </t>
    </r>
    <r>
      <rPr>
        <b/>
        <sz val="11"/>
        <rFont val="Arial"/>
        <family val="2"/>
      </rPr>
      <t>(Katun,  210г.тб.)</t>
    </r>
  </si>
  <si>
    <t>41,0 - 511</t>
  </si>
  <si>
    <t xml:space="preserve">3 - 110 </t>
  </si>
  <si>
    <t>2504 - 314</t>
  </si>
  <si>
    <t>10130060/290816/0013377/067</t>
  </si>
  <si>
    <t>Шестерня магнитного вала НР1010</t>
  </si>
  <si>
    <r>
      <t xml:space="preserve">Тонер MITA </t>
    </r>
    <r>
      <rPr>
        <b/>
        <sz val="11"/>
        <color indexed="10"/>
        <rFont val="Arial"/>
        <family val="2"/>
      </rPr>
      <t xml:space="preserve">CC-10/20 </t>
    </r>
    <r>
      <rPr>
        <b/>
        <sz val="11"/>
        <rFont val="Arial"/>
        <family val="2"/>
      </rPr>
      <t xml:space="preserve"> 100г.</t>
    </r>
  </si>
  <si>
    <t>11207270/100916/0005183/24</t>
  </si>
  <si>
    <r>
      <t>Пружина растяжения</t>
    </r>
    <r>
      <rPr>
        <b/>
        <sz val="11"/>
        <color indexed="10"/>
        <rFont val="Arial"/>
        <family val="2"/>
      </rPr>
      <t xml:space="preserve"> HP LJ1010</t>
    </r>
    <r>
      <rPr>
        <b/>
        <sz val="11"/>
        <rFont val="Arial"/>
        <family val="2"/>
      </rPr>
      <t>/</t>
    </r>
    <r>
      <rPr>
        <b/>
        <sz val="11"/>
        <color indexed="10"/>
        <rFont val="Arial"/>
        <family val="2"/>
      </rPr>
      <t>Canon FX10</t>
    </r>
    <r>
      <rPr>
        <b/>
        <sz val="11"/>
        <rFont val="Arial"/>
        <family val="2"/>
      </rPr>
      <t xml:space="preserve"> (упак)</t>
    </r>
  </si>
  <si>
    <r>
      <t>Блок для записей</t>
    </r>
    <r>
      <rPr>
        <b/>
        <sz val="11"/>
        <color indexed="49"/>
        <rFont val="Arial"/>
        <family val="2"/>
      </rPr>
      <t xml:space="preserve"> </t>
    </r>
    <r>
      <rPr>
        <b/>
        <sz val="11"/>
        <color indexed="18"/>
        <rFont val="Arial"/>
        <family val="2"/>
      </rPr>
      <t>50х40липкий</t>
    </r>
  </si>
  <si>
    <r>
      <t>Тонер-картридж Hi-Black</t>
    </r>
    <r>
      <rPr>
        <sz val="11"/>
        <color indexed="10"/>
        <rFont val="Arial"/>
        <family val="2"/>
      </rPr>
      <t xml:space="preserve"> (HB-TK-1150) </t>
    </r>
    <r>
      <rPr>
        <sz val="11"/>
        <rFont val="Arial"/>
        <family val="2"/>
      </rPr>
      <t>для Kyocera-Mita M2135dn/M2635dn/M2735dw, 3K, без чипа</t>
    </r>
  </si>
  <si>
    <t>78 - 425</t>
  </si>
  <si>
    <t>506-802</t>
  </si>
  <si>
    <t>1447-517-2018</t>
  </si>
  <si>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1,8м</t>
    </r>
    <r>
      <rPr>
        <b/>
        <sz val="11"/>
        <rFont val="Arial"/>
        <family val="2"/>
      </rPr>
      <t xml:space="preserve">, 2 фильтра </t>
    </r>
  </si>
  <si>
    <r>
      <t xml:space="preserve"> Кабель шлейф IDE cable </t>
    </r>
    <r>
      <rPr>
        <sz val="11"/>
        <rFont val="Arial"/>
        <family val="2"/>
      </rPr>
      <t>80жил UDMA66 ( 3 connectors ) 45см</t>
    </r>
  </si>
  <si>
    <t>176 - 314 - 19</t>
  </si>
  <si>
    <t>125 - 125</t>
  </si>
  <si>
    <r>
      <t xml:space="preserve">Чип (Китай) к картриджу HP CLJ CP1025/M175/M275/LBP 7010 </t>
    </r>
    <r>
      <rPr>
        <b/>
        <sz val="11"/>
        <color indexed="10"/>
        <rFont val="Arial"/>
        <family val="2"/>
      </rPr>
      <t>(CE311A)</t>
    </r>
    <r>
      <rPr>
        <b/>
        <sz val="11"/>
        <rFont val="Arial"/>
        <family val="2"/>
      </rPr>
      <t>,</t>
    </r>
    <r>
      <rPr>
        <b/>
        <sz val="11"/>
        <color indexed="10"/>
        <rFont val="Arial"/>
        <family val="2"/>
      </rPr>
      <t xml:space="preserve"> C</t>
    </r>
    <r>
      <rPr>
        <b/>
        <sz val="11"/>
        <rFont val="Arial"/>
        <family val="2"/>
      </rPr>
      <t xml:space="preserve">, 1K, </t>
    </r>
  </si>
  <si>
    <r>
      <t xml:space="preserve">Чип (Китай) к картриджу HP CLJ CP1025/M175/M275/LBP 7010 </t>
    </r>
    <r>
      <rPr>
        <b/>
        <sz val="11"/>
        <color indexed="10"/>
        <rFont val="Arial"/>
        <family val="2"/>
      </rPr>
      <t>(CE312A)</t>
    </r>
    <r>
      <rPr>
        <b/>
        <sz val="11"/>
        <rFont val="Arial"/>
        <family val="2"/>
      </rPr>
      <t>,</t>
    </r>
    <r>
      <rPr>
        <b/>
        <sz val="11"/>
        <color indexed="10"/>
        <rFont val="Arial"/>
        <family val="2"/>
      </rPr>
      <t xml:space="preserve"> Y</t>
    </r>
    <r>
      <rPr>
        <b/>
        <sz val="11"/>
        <rFont val="Arial"/>
        <family val="2"/>
      </rPr>
      <t xml:space="preserve">, 1K, </t>
    </r>
  </si>
  <si>
    <r>
      <t xml:space="preserve">Чернила InkTec (E0013) для </t>
    </r>
    <r>
      <rPr>
        <b/>
        <sz val="11"/>
        <color indexed="10"/>
        <rFont val="Arial"/>
        <family val="2"/>
      </rPr>
      <t>Epson Stylus SX425/T26/TX419, Пигм</t>
    </r>
    <r>
      <rPr>
        <b/>
        <sz val="11"/>
        <rFont val="Arial"/>
        <family val="2"/>
      </rPr>
      <t>., Y, 0,1 л. (ориг.фасовка)</t>
    </r>
  </si>
  <si>
    <t>10013070/140518/0016673/1</t>
  </si>
  <si>
    <r>
      <t xml:space="preserve">Тонер Hi-Black для HP CLJ Pro M452/MFP M477, Химический, Тип 2.2, </t>
    </r>
    <r>
      <rPr>
        <b/>
        <sz val="11"/>
        <color indexed="10"/>
        <rFont val="Arial Cyr"/>
        <family val="0"/>
      </rPr>
      <t>Y,</t>
    </r>
    <r>
      <rPr>
        <b/>
        <sz val="11"/>
        <rFont val="Arial Cyr"/>
        <family val="0"/>
      </rPr>
      <t xml:space="preserve"> 125 г, банка</t>
    </r>
  </si>
  <si>
    <t xml:space="preserve">9307-316, 75 - 1221 </t>
  </si>
  <si>
    <r>
      <t>Картридж</t>
    </r>
    <r>
      <rPr>
        <sz val="11"/>
        <color indexed="10"/>
        <rFont val="Arial"/>
        <family val="2"/>
      </rPr>
      <t xml:space="preserve"> Canon MF4410</t>
    </r>
    <r>
      <rPr>
        <sz val="11"/>
        <rFont val="Arial"/>
        <family val="2"/>
      </rPr>
      <t xml:space="preserve">/4420/4430/4450/4550/4570/4580 </t>
    </r>
    <r>
      <rPr>
        <sz val="11"/>
        <color indexed="12"/>
        <rFont val="Arial"/>
        <family val="2"/>
      </rPr>
      <t xml:space="preserve">(NetProduct) </t>
    </r>
    <r>
      <rPr>
        <sz val="11"/>
        <rFont val="Arial"/>
        <family val="2"/>
      </rPr>
      <t>№</t>
    </r>
    <r>
      <rPr>
        <sz val="11"/>
        <color indexed="12"/>
        <rFont val="Arial"/>
        <family val="2"/>
      </rPr>
      <t>728</t>
    </r>
    <r>
      <rPr>
        <sz val="11"/>
        <rFont val="Arial"/>
        <family val="2"/>
      </rPr>
      <t>/328, 2,1K</t>
    </r>
  </si>
  <si>
    <t>38-307-2018</t>
  </si>
  <si>
    <t>321-322-2018</t>
  </si>
  <si>
    <r>
      <t xml:space="preserve">Тонер XEROX  для WorkCentre </t>
    </r>
    <r>
      <rPr>
        <sz val="11"/>
        <color indexed="10"/>
        <rFont val="Arial"/>
        <family val="2"/>
      </rPr>
      <t>PE 114e</t>
    </r>
    <r>
      <rPr>
        <sz val="11"/>
        <rFont val="Arial"/>
        <family val="2"/>
      </rPr>
      <t>, Phaser 3116/3117/3122</t>
    </r>
  </si>
  <si>
    <r>
      <t xml:space="preserve">Чип (Китай) к картриджу Xerox WorkCentre </t>
    </r>
    <r>
      <rPr>
        <b/>
        <sz val="11"/>
        <color indexed="10"/>
        <rFont val="Arial"/>
        <family val="2"/>
      </rPr>
      <t xml:space="preserve">5020/5016 </t>
    </r>
    <r>
      <rPr>
        <b/>
        <sz val="11"/>
        <rFont val="Arial"/>
        <family val="2"/>
      </rPr>
      <t>(101R00432), Drum, 23K</t>
    </r>
  </si>
  <si>
    <t>131-416-20</t>
  </si>
  <si>
    <t>18-416-20</t>
  </si>
  <si>
    <r>
      <t>Чип Hi-Black к картриджу Samsung SL-M3820/4020/3870 (</t>
    </r>
    <r>
      <rPr>
        <b/>
        <sz val="11"/>
        <color indexed="10"/>
        <rFont val="Arial"/>
        <family val="2"/>
      </rPr>
      <t>D203E</t>
    </r>
    <r>
      <rPr>
        <b/>
        <sz val="11"/>
        <rFont val="Arial"/>
        <family val="2"/>
      </rPr>
      <t>), Bk, 10K (</t>
    </r>
    <r>
      <rPr>
        <b/>
        <sz val="11"/>
        <color indexed="10"/>
        <rFont val="Arial"/>
        <family val="2"/>
      </rPr>
      <t>новая прошивка</t>
    </r>
    <r>
      <rPr>
        <b/>
        <sz val="11"/>
        <rFont val="Arial"/>
        <family val="2"/>
      </rPr>
      <t>) после 2017г</t>
    </r>
  </si>
  <si>
    <t>246-416-20</t>
  </si>
  <si>
    <r>
      <t xml:space="preserve">Шестерня 5PCX RU5-0307-000 RU5-0307 RU5-0307-000CN привод </t>
    </r>
    <r>
      <rPr>
        <b/>
        <sz val="11"/>
        <color indexed="10"/>
        <rFont val="Arial"/>
        <family val="2"/>
      </rPr>
      <t>27 т</t>
    </r>
    <r>
      <rPr>
        <b/>
        <sz val="11"/>
        <rFont val="Arial"/>
        <family val="2"/>
      </rPr>
      <t xml:space="preserve"> для hp 1160 1320 3390 3392 M2727 P2014 P2015 P2030 P2035 P2050 p2055</t>
    </r>
  </si>
  <si>
    <t>10 - 902</t>
  </si>
  <si>
    <r>
      <t>Картридж HP DJ 970/P100/P1100 (Hi-Black)</t>
    </r>
    <r>
      <rPr>
        <b/>
        <sz val="11"/>
        <color indexed="10"/>
        <rFont val="Arial"/>
        <family val="2"/>
      </rPr>
      <t xml:space="preserve"> C6578/№78, </t>
    </r>
    <r>
      <rPr>
        <b/>
        <sz val="11"/>
        <rFont val="Arial"/>
        <family val="2"/>
      </rPr>
      <t>30ml</t>
    </r>
    <r>
      <rPr>
        <b/>
        <sz val="11"/>
        <color indexed="10"/>
        <rFont val="Arial"/>
        <family val="2"/>
      </rPr>
      <t>, Col,</t>
    </r>
    <r>
      <rPr>
        <b/>
        <sz val="11"/>
        <rFont val="Arial"/>
        <family val="2"/>
      </rPr>
      <t xml:space="preserve"> </t>
    </r>
    <r>
      <rPr>
        <b/>
        <sz val="11"/>
        <color indexed="12"/>
        <rFont val="Arial"/>
        <family val="2"/>
      </rPr>
      <t>совместимый</t>
    </r>
  </si>
  <si>
    <t>164 - 321</t>
  </si>
  <si>
    <t>1015 - 126</t>
  </si>
  <si>
    <t>1021 - 1117</t>
  </si>
  <si>
    <t>76-305-20</t>
  </si>
  <si>
    <r>
      <t xml:space="preserve">Насадка (резинка) для ролика подачи Kyocera </t>
    </r>
    <r>
      <rPr>
        <b/>
        <sz val="11"/>
        <color indexed="10"/>
        <rFont val="Arial"/>
        <family val="2"/>
      </rPr>
      <t>FS-2000D</t>
    </r>
    <r>
      <rPr>
        <b/>
        <sz val="11"/>
        <rFont val="Arial"/>
        <family val="2"/>
      </rPr>
      <t>/3900DN/4000DN (совм)</t>
    </r>
  </si>
  <si>
    <r>
      <t xml:space="preserve">Насадка (резинка) для ролика отделения лотка Kyocera </t>
    </r>
    <r>
      <rPr>
        <b/>
        <sz val="11"/>
        <color indexed="10"/>
        <rFont val="Arial"/>
        <family val="2"/>
      </rPr>
      <t>FS-2000</t>
    </r>
    <r>
      <rPr>
        <b/>
        <sz val="11"/>
        <rFont val="Arial"/>
        <family val="2"/>
      </rPr>
      <t>D/3900DN/4000DN (совм)</t>
    </r>
  </si>
  <si>
    <t>Втулка тефлон.вала RX5220(в апп-те их 2шт-одинаковые  из термостойкой массы)</t>
  </si>
  <si>
    <t>15 - 1130</t>
  </si>
  <si>
    <r>
      <t>Сетевая карта D-Link &lt;DFE-528TX&gt;  Карта PCI</t>
    </r>
    <r>
      <rPr>
        <sz val="11"/>
        <color indexed="10"/>
        <rFont val="Arial"/>
        <family val="2"/>
      </rPr>
      <t xml:space="preserve"> 10/100/1000</t>
    </r>
    <r>
      <rPr>
        <sz val="11"/>
        <rFont val="Arial"/>
        <family val="2"/>
      </rPr>
      <t>Mbps</t>
    </r>
  </si>
  <si>
    <t>Шестерни редуктора  Canon N2.1 15/42T D8 NP-1215 (РОССИЯ)</t>
  </si>
  <si>
    <r>
      <t xml:space="preserve">Тонер PANASONIC </t>
    </r>
    <r>
      <rPr>
        <sz val="11"/>
        <color indexed="10"/>
        <rFont val="Arial"/>
        <family val="2"/>
      </rPr>
      <t>KX-FL501/503/523/511/541 KX-FA 76/83</t>
    </r>
    <r>
      <rPr>
        <sz val="11"/>
        <rFont val="Arial"/>
        <family val="2"/>
      </rPr>
      <t xml:space="preserve"> (фл,120) </t>
    </r>
    <r>
      <rPr>
        <sz val="11"/>
        <color indexed="10"/>
        <rFont val="Arial"/>
        <family val="2"/>
      </rPr>
      <t>Gold ATM</t>
    </r>
  </si>
  <si>
    <t>4 - 623</t>
  </si>
  <si>
    <r>
      <t xml:space="preserve">JC61-00887A Подшипник тефлонового вала (правый) Samsung </t>
    </r>
    <r>
      <rPr>
        <b/>
        <sz val="11"/>
        <color indexed="10"/>
        <rFont val="Arial"/>
        <family val="2"/>
      </rPr>
      <t>ML-2250</t>
    </r>
    <r>
      <rPr>
        <b/>
        <sz val="11"/>
        <rFont val="Arial"/>
        <family val="2"/>
      </rPr>
      <t>/2570/SCX4320/4500/4650/4727 (O)</t>
    </r>
  </si>
  <si>
    <t>236 - 410</t>
  </si>
  <si>
    <t>#Лист1.A2095</t>
  </si>
  <si>
    <t>Конденсатор электролитический UST ECAR 470/50B</t>
  </si>
  <si>
    <t>79 - 425</t>
  </si>
  <si>
    <r>
      <t>Резиновый вал  (нижний) HP</t>
    </r>
    <r>
      <rPr>
        <b/>
        <sz val="11"/>
        <color indexed="10"/>
        <rFont val="Arial"/>
        <family val="2"/>
      </rPr>
      <t xml:space="preserve"> 1100/1120</t>
    </r>
    <r>
      <rPr>
        <b/>
        <sz val="11"/>
        <rFont val="Arial"/>
        <family val="2"/>
      </rPr>
      <t xml:space="preserve"> (HI-BLACK)</t>
    </r>
  </si>
  <si>
    <r>
      <t>Картридж Hi-Вlack(HB-№</t>
    </r>
    <r>
      <rPr>
        <b/>
        <sz val="11"/>
        <color indexed="10"/>
        <rFont val="Arial"/>
        <family val="2"/>
      </rPr>
      <t>728/328</t>
    </r>
    <r>
      <rPr>
        <b/>
        <sz val="11"/>
        <rFont val="Arial"/>
        <family val="2"/>
      </rPr>
      <t>) для Canon MF4410/4430/4450/4570/4580,2,1R</t>
    </r>
  </si>
  <si>
    <t>Чернила Canon универсальные 0,1л (Hi-color)М</t>
  </si>
  <si>
    <r>
      <t xml:space="preserve">Резиновый вал нижний HP LJ </t>
    </r>
    <r>
      <rPr>
        <b/>
        <sz val="11"/>
        <color indexed="10"/>
        <rFont val="Arial"/>
        <family val="2"/>
      </rPr>
      <t>1200</t>
    </r>
    <r>
      <rPr>
        <b/>
        <sz val="11"/>
        <rFont val="Arial"/>
        <family val="2"/>
      </rPr>
      <t>/1210/1000/1300/1150</t>
    </r>
  </si>
  <si>
    <t>365-419-2018</t>
  </si>
  <si>
    <t>11207270/281016/0006345/1</t>
  </si>
  <si>
    <t>Трансформатор инвертора EEL-22D</t>
  </si>
  <si>
    <r>
      <t xml:space="preserve">Картридж Canon MF 3110/3228/3240/LBP3200 (NetProduct) NEW </t>
    </r>
    <r>
      <rPr>
        <sz val="11"/>
        <color indexed="10"/>
        <rFont val="Arial"/>
        <family val="2"/>
      </rPr>
      <t>EP-27</t>
    </r>
    <r>
      <rPr>
        <sz val="11"/>
        <rFont val="Arial"/>
        <family val="2"/>
      </rPr>
      <t xml:space="preserve">, 2,5K
</t>
    </r>
    <r>
      <rPr>
        <sz val="11"/>
        <color indexed="12"/>
        <rFont val="Arial"/>
        <family val="2"/>
      </rPr>
      <t>совместимый</t>
    </r>
  </si>
  <si>
    <t>10130010/141116/0027858/72</t>
  </si>
  <si>
    <t>2508-907</t>
  </si>
  <si>
    <t>ДЕВЕЛОПЕР</t>
  </si>
  <si>
    <t>ФАКСЫ</t>
  </si>
  <si>
    <t>18,5-28</t>
  </si>
  <si>
    <r>
      <t xml:space="preserve">Тонер Xerox Phaser 5500 (Hi-Black) 750 г, канистра,  </t>
    </r>
    <r>
      <rPr>
        <b/>
        <sz val="11"/>
        <color indexed="10"/>
        <rFont val="Arial"/>
        <family val="2"/>
      </rPr>
      <t>для заправки Картридж Xerox WC M118/M118i/C118 (O) 006R01179, 11K</t>
    </r>
  </si>
  <si>
    <r>
      <t>Заряжающий ролик</t>
    </r>
    <r>
      <rPr>
        <b/>
        <sz val="11"/>
        <color indexed="10"/>
        <rFont val="Arial"/>
        <family val="2"/>
      </rPr>
      <t xml:space="preserve"> </t>
    </r>
    <r>
      <rPr>
        <b/>
        <sz val="11"/>
        <rFont val="Arial"/>
        <family val="2"/>
      </rPr>
      <t>НР</t>
    </r>
    <r>
      <rPr>
        <b/>
        <sz val="11"/>
        <color indexed="10"/>
        <rFont val="Arial"/>
        <family val="2"/>
      </rPr>
      <t xml:space="preserve"> 5000</t>
    </r>
    <r>
      <rPr>
        <b/>
        <sz val="11"/>
        <rFont val="Arial"/>
        <family val="2"/>
      </rPr>
      <t>/5200/Canon iR 2016/2020</t>
    </r>
  </si>
  <si>
    <t>840 - 627 - 19</t>
  </si>
  <si>
    <t>Шестерня термоблока  Canon FC-220/230, 12T</t>
  </si>
  <si>
    <t>215-1031-19</t>
  </si>
  <si>
    <t>Чернила Canon PGI-5/PGI-520/PG-40 BCI-24  (i/iP/iX ) 0,1л (Hi-black) BK pigm</t>
  </si>
  <si>
    <t>Стопороное кольцо NP-1215/1550/6216/6416, FA9-1934-000 (ориг.)</t>
  </si>
  <si>
    <t>50 - 802</t>
  </si>
  <si>
    <r>
      <t xml:space="preserve"> Блок питания </t>
    </r>
    <r>
      <rPr>
        <b/>
        <sz val="10"/>
        <color indexed="10"/>
        <rFont val="Arial"/>
        <family val="2"/>
      </rPr>
      <t>0957-2271 - для струйных принтеров HP Photosmart</t>
    </r>
    <r>
      <rPr>
        <b/>
        <sz val="10"/>
        <rFont val="Arial"/>
        <family val="2"/>
      </rPr>
      <t xml:space="preserve"> - </t>
    </r>
    <r>
      <rPr>
        <b/>
        <sz val="10"/>
        <color indexed="10"/>
        <rFont val="Arial"/>
        <family val="2"/>
      </rPr>
      <t xml:space="preserve">входное : 110-240 вольт, на выходе: 32 вольт, Ток:  1560 mA  </t>
    </r>
    <r>
      <rPr>
        <b/>
        <sz val="10"/>
        <rFont val="Arial"/>
        <family val="2"/>
      </rPr>
      <t xml:space="preserve">- примерный список совместимых моделей - HP Photosmart 1315/HP PhotoSmart C5100 series - 5160,5175,5177,5180,5183,5185,5188,6150,6175,6180,6183,6188, HP PhotoSmart C7100 series - 7160,7180,7355,7360,7283(СС567),8450,8750,8750G, HP Photosmart All in One C6240, 6250,6270,6280,6283,6285,6286,6288,6380,7250,7275,7280,7283,7288,8150,8180, HP Deskjet 6540,6520,6540xi,6543,6500Series, 6800Series, 6840,6940,6980,6980DT,6983. </t>
    </r>
  </si>
  <si>
    <t>30 - 620</t>
  </si>
  <si>
    <t>Фотобарабан lexmark MS/MX710/711/810/811/812, 100K (O) 52D0Z00/52D0ZA0</t>
  </si>
  <si>
    <t>122 на яндексе</t>
  </si>
  <si>
    <t>790 - 610 - 19</t>
  </si>
  <si>
    <r>
      <t>Тонер Hi-Black Универсальный для Brother HL-</t>
    </r>
    <r>
      <rPr>
        <b/>
        <sz val="11"/>
        <color indexed="10"/>
        <rFont val="Arial"/>
        <family val="2"/>
      </rPr>
      <t xml:space="preserve">2030, </t>
    </r>
    <r>
      <rPr>
        <b/>
        <sz val="11"/>
        <rFont val="Arial"/>
        <family val="2"/>
      </rPr>
      <t xml:space="preserve">Тип </t>
    </r>
    <r>
      <rPr>
        <b/>
        <sz val="11"/>
        <color indexed="10"/>
        <rFont val="Arial"/>
        <family val="2"/>
      </rPr>
      <t>1.0</t>
    </r>
    <r>
      <rPr>
        <b/>
        <sz val="11"/>
        <rFont val="Arial"/>
        <family val="2"/>
      </rPr>
      <t>, Bk, 500 г, канистра</t>
    </r>
  </si>
  <si>
    <t>1448 ориг ВТТ</t>
  </si>
  <si>
    <t>232 - 725 - 19</t>
  </si>
  <si>
    <r>
      <t>Тонер Kyocera Mita</t>
    </r>
    <r>
      <rPr>
        <b/>
        <sz val="11"/>
        <color indexed="10"/>
        <rFont val="Arial"/>
        <family val="2"/>
      </rPr>
      <t xml:space="preserve"> DC 1460/Utax С148/С 149/  </t>
    </r>
    <r>
      <rPr>
        <b/>
        <sz val="11"/>
        <rFont val="Arial"/>
        <family val="2"/>
      </rPr>
      <t>(туба 220гр.)</t>
    </r>
  </si>
  <si>
    <t>Original</t>
  </si>
  <si>
    <r>
      <t xml:space="preserve">Чип к картриджу HP CLJ </t>
    </r>
    <r>
      <rPr>
        <b/>
        <sz val="11"/>
        <color indexed="10"/>
        <rFont val="Arial"/>
        <family val="2"/>
      </rPr>
      <t>1500/2500/2550/</t>
    </r>
    <r>
      <rPr>
        <b/>
        <sz val="11"/>
        <rFont val="Arial"/>
        <family val="2"/>
      </rPr>
      <t>3500/3700  (Hi-Black) new,  y, 5K</t>
    </r>
  </si>
  <si>
    <t>Барабан HP LJ 4200/4250/4300/4350  OEM-color</t>
  </si>
  <si>
    <t>Пленка для факсов</t>
  </si>
  <si>
    <r>
      <t xml:space="preserve">Комплект бушингов тефлонового вала совм. для </t>
    </r>
    <r>
      <rPr>
        <b/>
        <sz val="11"/>
        <color indexed="10"/>
        <rFont val="Arial"/>
        <family val="2"/>
      </rPr>
      <t>Kyocera FS-1120/1320</t>
    </r>
    <r>
      <rPr>
        <b/>
        <sz val="11"/>
        <rFont val="Arial"/>
        <family val="2"/>
      </rPr>
      <t>, л+пр</t>
    </r>
  </si>
  <si>
    <r>
      <t>Подающий ролик</t>
    </r>
    <r>
      <rPr>
        <b/>
        <sz val="11"/>
        <color indexed="10"/>
        <rFont val="Arial"/>
        <family val="2"/>
      </rPr>
      <t xml:space="preserve"> jc97-03062a JC97-01926A jc73-00265a</t>
    </r>
    <r>
      <rPr>
        <b/>
        <sz val="11"/>
        <color indexed="8"/>
        <rFont val="Arial"/>
        <family val="2"/>
      </rPr>
      <t xml:space="preserve"> для Samsung ML 2250 2251 2850 2851 2855 SCX 4824 4826 4720f</t>
    </r>
  </si>
  <si>
    <t>663 - 610 - 19</t>
  </si>
  <si>
    <t>346 - 610 - 19</t>
  </si>
  <si>
    <r>
      <t>Чип (Китай) к картриджу Samsung CLP-300/CLX-</t>
    </r>
    <r>
      <rPr>
        <b/>
        <sz val="11"/>
        <color indexed="10"/>
        <rFont val="Arial"/>
        <family val="2"/>
      </rPr>
      <t xml:space="preserve">2160 </t>
    </r>
    <r>
      <rPr>
        <b/>
        <sz val="11"/>
        <rFont val="Arial"/>
        <family val="2"/>
      </rPr>
      <t xml:space="preserve">(CLP-C300), Bk, 2K </t>
    </r>
    <r>
      <rPr>
        <b/>
        <sz val="11"/>
        <color indexed="10"/>
        <rFont val="Arial"/>
        <family val="2"/>
      </rPr>
      <t xml:space="preserve">(406S) </t>
    </r>
    <r>
      <rPr>
        <b/>
        <sz val="11"/>
        <color indexed="8"/>
        <rFont val="Arial"/>
        <family val="2"/>
      </rPr>
      <t>черный</t>
    </r>
  </si>
  <si>
    <t>43 - 327</t>
  </si>
  <si>
    <t>10130220/280317/0007678/1</t>
  </si>
  <si>
    <t>224 - 3.11.09</t>
  </si>
  <si>
    <t>14 - 302</t>
  </si>
  <si>
    <r>
      <t>Тонер-картридж</t>
    </r>
    <r>
      <rPr>
        <sz val="11"/>
        <color indexed="12"/>
        <rFont val="Arial"/>
        <family val="2"/>
      </rPr>
      <t xml:space="preserve">  </t>
    </r>
    <r>
      <rPr>
        <sz val="11"/>
        <rFont val="Arial"/>
        <family val="2"/>
      </rPr>
      <t>Sharp</t>
    </r>
    <r>
      <rPr>
        <sz val="11"/>
        <color indexed="12"/>
        <rFont val="Arial"/>
        <family val="2"/>
      </rPr>
      <t xml:space="preserve"> </t>
    </r>
    <r>
      <rPr>
        <sz val="11"/>
        <color indexed="10"/>
        <rFont val="Arial"/>
        <family val="2"/>
      </rPr>
      <t>AR 5516/5520</t>
    </r>
    <r>
      <rPr>
        <sz val="11"/>
        <color indexed="12"/>
        <rFont val="Arial"/>
        <family val="2"/>
      </rPr>
      <t xml:space="preserve"> </t>
    </r>
    <r>
      <rPr>
        <sz val="11"/>
        <rFont val="Arial"/>
        <family val="2"/>
      </rPr>
      <t>(О)</t>
    </r>
    <r>
      <rPr>
        <sz val="11"/>
        <color indexed="10"/>
        <rFont val="Arial"/>
        <family val="2"/>
      </rPr>
      <t xml:space="preserve"> AR 020</t>
    </r>
    <r>
      <rPr>
        <sz val="11"/>
        <rFont val="Arial"/>
        <family val="2"/>
      </rPr>
      <t>LT, 16К</t>
    </r>
    <r>
      <rPr>
        <sz val="11"/>
        <color indexed="12"/>
        <rFont val="Arial"/>
        <family val="2"/>
      </rPr>
      <t xml:space="preserve"> </t>
    </r>
    <r>
      <rPr>
        <sz val="11"/>
        <color indexed="10"/>
        <rFont val="Arial"/>
        <family val="2"/>
      </rPr>
      <t xml:space="preserve">ориг. </t>
    </r>
  </si>
  <si>
    <t>Озоновый фильтр NP-1215, FA5-1748-000  (Япония)</t>
  </si>
  <si>
    <t>Шестерня термоблока  Canon FC-220/230/210/224/226/204/206, 32T, FS6-0339</t>
  </si>
  <si>
    <t>335 - 216</t>
  </si>
  <si>
    <t>12 - 128</t>
  </si>
  <si>
    <t>10013160/210318/0013965/2</t>
  </si>
  <si>
    <t>АЛИ 80руб.</t>
  </si>
  <si>
    <t>10013070/131017/0003153</t>
  </si>
  <si>
    <r>
      <t xml:space="preserve">Тонер Hi-Black для HP CLJ Pro M452/MFP M477, Химический, Тип 2.2, </t>
    </r>
    <r>
      <rPr>
        <b/>
        <sz val="11"/>
        <color indexed="10"/>
        <rFont val="Arial Cyr"/>
        <family val="0"/>
      </rPr>
      <t>C</t>
    </r>
    <r>
      <rPr>
        <b/>
        <sz val="11"/>
        <rFont val="Arial Cyr"/>
        <family val="0"/>
      </rPr>
      <t>, 125 г, банка</t>
    </r>
  </si>
  <si>
    <t>10210130/260110/0001177/001</t>
  </si>
  <si>
    <t>365-727</t>
  </si>
  <si>
    <t>621 руб</t>
  </si>
  <si>
    <r>
      <t xml:space="preserve">Чип к картриджу HP CLJ </t>
    </r>
    <r>
      <rPr>
        <b/>
        <sz val="11"/>
        <color indexed="10"/>
        <rFont val="Arial"/>
        <family val="2"/>
      </rPr>
      <t>1500/2500/2550/</t>
    </r>
    <r>
      <rPr>
        <b/>
        <sz val="11"/>
        <rFont val="Arial"/>
        <family val="2"/>
      </rPr>
      <t>3500/3700  (Hi-Black) new,  c, 5K</t>
    </r>
  </si>
  <si>
    <r>
      <t>Дозирующее лезвие (Doctor Blade) Samsung ML</t>
    </r>
    <r>
      <rPr>
        <b/>
        <sz val="11"/>
        <color indexed="10"/>
        <rFont val="Arial"/>
        <family val="2"/>
      </rPr>
      <t>1510/1710</t>
    </r>
    <r>
      <rPr>
        <b/>
        <sz val="11"/>
        <rFont val="Arial"/>
        <family val="2"/>
      </rPr>
      <t>/SCX 4100/Xerox WC PE 16 (Hi-Black)</t>
    </r>
  </si>
  <si>
    <t>52-1121-19</t>
  </si>
  <si>
    <r>
      <t xml:space="preserve">Тонер Hi-Black для HP CLJ Pro M452/MFP M477, Химический, Тип 2.2, </t>
    </r>
    <r>
      <rPr>
        <b/>
        <sz val="11"/>
        <color indexed="10"/>
        <rFont val="Arial Cyr"/>
        <family val="0"/>
      </rPr>
      <t>Bk</t>
    </r>
    <r>
      <rPr>
        <b/>
        <sz val="11"/>
        <rFont val="Arial Cyr"/>
        <family val="0"/>
      </rPr>
      <t>, 150 г, банка</t>
    </r>
  </si>
  <si>
    <t>72 - 1109</t>
  </si>
  <si>
    <t>712 - 29.10.15</t>
  </si>
  <si>
    <t xml:space="preserve">ПРИЯТНЫЕ МЕЛОЧИ, ГАДЖЕТЫ </t>
  </si>
  <si>
    <t>10130010/120617/0017469/1</t>
  </si>
  <si>
    <r>
      <t xml:space="preserve">Чип к картриджу Samsung Xpress M2020/2022/2070 (Hi-Black) new, </t>
    </r>
    <r>
      <rPr>
        <b/>
        <sz val="11"/>
        <color indexed="12"/>
        <rFont val="Arial"/>
        <family val="2"/>
      </rPr>
      <t>1K</t>
    </r>
    <r>
      <rPr>
        <b/>
        <sz val="11"/>
        <rFont val="Arial"/>
        <family val="2"/>
      </rPr>
      <t xml:space="preserve">, </t>
    </r>
    <r>
      <rPr>
        <b/>
        <sz val="11"/>
        <color indexed="10"/>
        <rFont val="Arial"/>
        <family val="2"/>
      </rPr>
      <t>MLT-D111S только до 2017г.</t>
    </r>
  </si>
  <si>
    <r>
      <t xml:space="preserve">Чип Hi-Black к картриджу Canon LBP-7100/7110/MF8230/MF8280 </t>
    </r>
    <r>
      <rPr>
        <b/>
        <sz val="11"/>
        <color indexed="10"/>
        <rFont val="Arial"/>
        <family val="2"/>
      </rPr>
      <t>(731)</t>
    </r>
    <r>
      <rPr>
        <b/>
        <sz val="11"/>
        <rFont val="Arial"/>
        <family val="2"/>
      </rPr>
      <t>, M, 1,5K</t>
    </r>
  </si>
  <si>
    <r>
      <t xml:space="preserve">Ролик захвата </t>
    </r>
    <r>
      <rPr>
        <b/>
        <sz val="11"/>
        <rFont val="Arial"/>
        <family val="2"/>
      </rPr>
      <t xml:space="preserve">бумаги HP LJ  </t>
    </r>
    <r>
      <rPr>
        <b/>
        <sz val="11"/>
        <color indexed="10"/>
        <rFont val="Arial"/>
        <family val="2"/>
      </rPr>
      <t>1100</t>
    </r>
    <r>
      <rPr>
        <b/>
        <sz val="11"/>
        <rFont val="Arial"/>
        <family val="2"/>
      </rPr>
      <t xml:space="preserve"> /3200LBP-1120/800/810 (О) 4026-000</t>
    </r>
  </si>
  <si>
    <t>367-201-2018</t>
  </si>
  <si>
    <r>
      <t>Память для ноутбука</t>
    </r>
    <r>
      <rPr>
        <b/>
        <sz val="11"/>
        <rFont val="Arial"/>
        <family val="2"/>
      </rPr>
      <t xml:space="preserve">  PATRIOT PSD32G13332S </t>
    </r>
    <r>
      <rPr>
        <b/>
        <sz val="11"/>
        <color indexed="10"/>
        <rFont val="Arial"/>
        <family val="2"/>
      </rPr>
      <t xml:space="preserve">DDR2 - 2Гб </t>
    </r>
    <r>
      <rPr>
        <b/>
        <sz val="11"/>
        <rFont val="Arial"/>
        <family val="2"/>
      </rPr>
      <t xml:space="preserve">6400  (for NoteBook) </t>
    </r>
  </si>
  <si>
    <t>300 - 1212 - 19</t>
  </si>
  <si>
    <t>177-18.12.09</t>
  </si>
  <si>
    <t>2,43 - 910-(В.М.)</t>
  </si>
  <si>
    <t xml:space="preserve">Зарядное устройство Hi-Watt &lt;BC2&gt;  NiMh/NiCd, АА/ААА питание  от USB </t>
  </si>
  <si>
    <t>10013160/290518/0025078/1</t>
  </si>
  <si>
    <r>
      <t>Тонер-картридж</t>
    </r>
    <r>
      <rPr>
        <b/>
        <sz val="11"/>
        <color indexed="12"/>
        <rFont val="Arial"/>
        <family val="2"/>
      </rPr>
      <t xml:space="preserve"> </t>
    </r>
    <r>
      <rPr>
        <b/>
        <sz val="11"/>
        <rFont val="Arial"/>
        <family val="2"/>
      </rPr>
      <t>SHARP</t>
    </r>
    <r>
      <rPr>
        <b/>
        <sz val="11"/>
        <color indexed="12"/>
        <rFont val="Arial"/>
        <family val="2"/>
      </rPr>
      <t xml:space="preserve"> </t>
    </r>
    <r>
      <rPr>
        <b/>
        <sz val="11"/>
        <color indexed="10"/>
        <rFont val="Arial"/>
        <family val="2"/>
      </rPr>
      <t xml:space="preserve"> ARМ-160</t>
    </r>
    <r>
      <rPr>
        <b/>
        <sz val="11"/>
        <rFont val="Arial"/>
        <family val="2"/>
      </rPr>
      <t>/163/201/205/206(О</t>
    </r>
    <r>
      <rPr>
        <b/>
        <sz val="11"/>
        <color indexed="12"/>
        <rFont val="Arial"/>
        <family val="2"/>
      </rPr>
      <t xml:space="preserve">) </t>
    </r>
    <r>
      <rPr>
        <b/>
        <sz val="11"/>
        <color indexed="10"/>
        <rFont val="Arial"/>
        <family val="2"/>
      </rPr>
      <t>AR202</t>
    </r>
    <r>
      <rPr>
        <b/>
        <sz val="11"/>
        <rFont val="Arial"/>
        <family val="2"/>
      </rPr>
      <t>LT (ориг.)</t>
    </r>
  </si>
  <si>
    <t>10113020/181113/0015657/15</t>
  </si>
  <si>
    <r>
      <t xml:space="preserve">Чип к картриджу Xerox WC </t>
    </r>
    <r>
      <rPr>
        <b/>
        <sz val="11"/>
        <color indexed="10"/>
        <rFont val="Arial"/>
        <family val="2"/>
      </rPr>
      <t>3210/3220</t>
    </r>
    <r>
      <rPr>
        <b/>
        <sz val="11"/>
        <rFont val="Arial"/>
        <family val="2"/>
      </rPr>
      <t xml:space="preserve"> (China) 4.1K</t>
    </r>
  </si>
  <si>
    <r>
      <t xml:space="preserve">Чип к картриджу Xerox </t>
    </r>
    <r>
      <rPr>
        <b/>
        <sz val="11"/>
        <color indexed="10"/>
        <rFont val="Arial"/>
        <family val="2"/>
      </rPr>
      <t xml:space="preserve">3250  </t>
    </r>
    <r>
      <rPr>
        <b/>
        <sz val="11"/>
        <rFont val="Arial"/>
        <family val="2"/>
      </rPr>
      <t xml:space="preserve"> (Hi-Black new) 8k</t>
    </r>
  </si>
  <si>
    <r>
      <t>Жесткий диск</t>
    </r>
    <r>
      <rPr>
        <sz val="11"/>
        <color indexed="10"/>
        <rFont val="Arial"/>
        <family val="2"/>
      </rPr>
      <t xml:space="preserve"> 500Gb SATA-lll </t>
    </r>
    <r>
      <rPr>
        <sz val="11"/>
        <rFont val="Arial"/>
        <family val="2"/>
      </rPr>
      <t xml:space="preserve">Toshiba P300 HDWD105UZSVA 3,5 </t>
    </r>
    <r>
      <rPr>
        <sz val="11"/>
        <color indexed="10"/>
        <rFont val="Arial"/>
        <family val="2"/>
      </rPr>
      <t>7200rpm 64Mb</t>
    </r>
  </si>
  <si>
    <t>11207270/050617/0003780/23</t>
  </si>
  <si>
    <r>
      <t xml:space="preserve">Селеновый барабан  (Фотовал) </t>
    </r>
    <r>
      <rPr>
        <b/>
        <sz val="11"/>
        <color indexed="10"/>
        <rFont val="Arial Cyr"/>
        <family val="0"/>
      </rPr>
      <t>Samsung SCX 5112</t>
    </r>
    <r>
      <rPr>
        <b/>
        <sz val="11"/>
        <rFont val="Arial Cyr"/>
        <family val="0"/>
      </rPr>
      <t>/5312F/5115/5315</t>
    </r>
    <r>
      <rPr>
        <b/>
        <sz val="11"/>
        <color indexed="10"/>
        <rFont val="Arial Cyr"/>
        <family val="0"/>
      </rPr>
      <t xml:space="preserve"> WC Pro 312/412/M15 </t>
    </r>
    <r>
      <rPr>
        <b/>
        <sz val="11"/>
        <rFont val="Arial Cyr"/>
        <family val="0"/>
      </rPr>
      <t xml:space="preserve">Samsung KATUN    </t>
    </r>
  </si>
  <si>
    <t>,</t>
  </si>
  <si>
    <t>10130200/200417/0002905/2</t>
  </si>
  <si>
    <t>РЕЗИНОВЫЕ ВАЛЫ</t>
  </si>
  <si>
    <r>
      <t xml:space="preserve">Ролик подачи бумаги HP LJ </t>
    </r>
    <r>
      <rPr>
        <b/>
        <sz val="11"/>
        <color indexed="10"/>
        <rFont val="Arial"/>
        <family val="2"/>
      </rPr>
      <t>5L</t>
    </r>
    <r>
      <rPr>
        <b/>
        <sz val="11"/>
        <rFont val="Arial"/>
        <family val="2"/>
      </rPr>
      <t xml:space="preserve"> RB1-7226 ориг.</t>
    </r>
  </si>
  <si>
    <t>1664 яндекс</t>
  </si>
  <si>
    <r>
      <t xml:space="preserve">Чип Hi-Black к картриджу Xerox Phaser </t>
    </r>
    <r>
      <rPr>
        <b/>
        <sz val="11"/>
        <color indexed="10"/>
        <rFont val="Arial"/>
        <family val="2"/>
      </rPr>
      <t xml:space="preserve">3020/WC 3025 </t>
    </r>
    <r>
      <rPr>
        <b/>
        <sz val="11"/>
        <rFont val="Arial"/>
        <family val="2"/>
      </rPr>
      <t>(106R02773), Bk, 1,5K</t>
    </r>
  </si>
  <si>
    <r>
      <t xml:space="preserve">Чип (Китай) к картриджу </t>
    </r>
    <r>
      <rPr>
        <b/>
        <sz val="11"/>
        <color indexed="10"/>
        <rFont val="Arial"/>
        <family val="2"/>
      </rPr>
      <t>Ricoh</t>
    </r>
    <r>
      <rPr>
        <b/>
        <sz val="11"/>
        <rFont val="Arial"/>
        <family val="2"/>
      </rPr>
      <t xml:space="preserve"> Afcio SP</t>
    </r>
    <r>
      <rPr>
        <b/>
        <sz val="11"/>
        <color indexed="10"/>
        <rFont val="Arial"/>
        <family val="2"/>
      </rPr>
      <t xml:space="preserve"> 310</t>
    </r>
    <r>
      <rPr>
        <b/>
        <sz val="11"/>
        <rFont val="Arial"/>
        <family val="2"/>
      </rPr>
      <t xml:space="preserve">fn/310dn/310sfn/311/325 SP311HE, 3,5K/ </t>
    </r>
    <r>
      <rPr>
        <b/>
        <sz val="11"/>
        <color indexed="10"/>
        <rFont val="Arial"/>
        <family val="2"/>
      </rPr>
      <t>подходит к Ricon 325</t>
    </r>
  </si>
  <si>
    <t>10210120/021215/0005812/6</t>
  </si>
  <si>
    <t>Аккумулятор Camelion NH-AA2000-2 (1.2V, 2000mAh) NiMH, Size "AA" &lt;уп. 2 шт&gt;</t>
  </si>
  <si>
    <t>448 - 620 - 19</t>
  </si>
  <si>
    <t>405,31-23.03.09</t>
  </si>
  <si>
    <t>15 - 610 - 19</t>
  </si>
  <si>
    <t>RU5-0277 Шестерня 41T колебательнного узла HP LJ 4200/4300/4250 (O)</t>
  </si>
  <si>
    <t>48 - 917</t>
  </si>
  <si>
    <t>96 - 718 - 19</t>
  </si>
  <si>
    <r>
      <t xml:space="preserve">Кабель </t>
    </r>
    <r>
      <rPr>
        <b/>
        <sz val="11"/>
        <color indexed="53"/>
        <rFont val="Arial"/>
        <family val="2"/>
      </rPr>
      <t>переходник сетевой</t>
    </r>
    <r>
      <rPr>
        <b/>
        <sz val="11"/>
        <rFont val="Arial"/>
        <family val="2"/>
      </rPr>
      <t xml:space="preserve"> (3м)</t>
    </r>
  </si>
  <si>
    <t>10013070/140618/0021334/3</t>
  </si>
  <si>
    <t>340 - 516 - 19</t>
  </si>
  <si>
    <r>
      <t xml:space="preserve">Тонер </t>
    </r>
    <r>
      <rPr>
        <b/>
        <sz val="11"/>
        <color indexed="10"/>
        <rFont val="Arial"/>
        <family val="2"/>
      </rPr>
      <t xml:space="preserve">ASC </t>
    </r>
    <r>
      <rPr>
        <b/>
        <sz val="11"/>
        <rFont val="Arial"/>
        <family val="2"/>
      </rPr>
      <t xml:space="preserve">Универсальный для HP LJ </t>
    </r>
    <r>
      <rPr>
        <b/>
        <sz val="11"/>
        <color indexed="10"/>
        <rFont val="Arial"/>
        <family val="2"/>
      </rPr>
      <t>Pro M104</t>
    </r>
    <r>
      <rPr>
        <b/>
        <sz val="11"/>
        <rFont val="Arial"/>
        <family val="2"/>
      </rPr>
      <t>/М203, Bk, 1 кг, канистра</t>
    </r>
  </si>
  <si>
    <t>12-227-20</t>
  </si>
  <si>
    <r>
      <t xml:space="preserve">Картридж </t>
    </r>
    <r>
      <rPr>
        <b/>
        <sz val="11"/>
        <color indexed="10"/>
        <rFont val="Arial"/>
        <family val="2"/>
      </rPr>
      <t>Samsung MLT-D108S</t>
    </r>
    <r>
      <rPr>
        <b/>
        <sz val="11"/>
        <rFont val="Arial"/>
        <family val="2"/>
      </rPr>
      <t xml:space="preserve">/SEE   ML-1640/1641/2240/2242 </t>
    </r>
    <r>
      <rPr>
        <b/>
        <sz val="11"/>
        <color indexed="10"/>
        <rFont val="Arial"/>
        <family val="2"/>
      </rPr>
      <t>(оригинал)</t>
    </r>
  </si>
  <si>
    <t>10130200/200117/0000278/2</t>
  </si>
  <si>
    <t>ЗИП для  КМА CANON</t>
  </si>
  <si>
    <r>
      <t>Картридж Hi-Black (HB-</t>
    </r>
    <r>
      <rPr>
        <sz val="11"/>
        <color indexed="10"/>
        <rFont val="Arial"/>
        <family val="2"/>
      </rPr>
      <t>CF226A</t>
    </r>
    <r>
      <rPr>
        <sz val="11"/>
        <color indexed="63"/>
        <rFont val="Arial"/>
        <family val="2"/>
      </rPr>
      <t>) для HP LJ M402/M426, 3,1K</t>
    </r>
  </si>
  <si>
    <t>102-430-2019</t>
  </si>
  <si>
    <t>10130150/040511/0008281/23</t>
  </si>
  <si>
    <t>18.08.15г</t>
  </si>
  <si>
    <r>
      <t>Втулка магнитного вала (спейсер)задняя NP-</t>
    </r>
    <r>
      <rPr>
        <b/>
        <sz val="11"/>
        <color indexed="10"/>
        <rFont val="Arial"/>
        <family val="2"/>
      </rPr>
      <t>1215/1550</t>
    </r>
  </si>
  <si>
    <t>Блоки питания, Зарядные устройства, Стабилизаторы</t>
  </si>
  <si>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t>
    </r>
    <r>
      <rPr>
        <b/>
        <sz val="11"/>
        <rFont val="Arial"/>
        <family val="2"/>
      </rPr>
      <t>4.7Gb  16x 120min,  5шт в отдельной упаковке</t>
    </r>
  </si>
  <si>
    <t>190-601-3</t>
  </si>
  <si>
    <r>
      <t>Ракель</t>
    </r>
    <r>
      <rPr>
        <b/>
        <sz val="11"/>
        <color indexed="10"/>
        <rFont val="Arial"/>
        <family val="2"/>
      </rPr>
      <t xml:space="preserve"> Samsung ML  1710</t>
    </r>
    <r>
      <rPr>
        <b/>
        <sz val="11"/>
        <rFont val="Arial"/>
        <family val="2"/>
      </rPr>
      <t>/1510/1750/SCX4100/4216</t>
    </r>
  </si>
  <si>
    <t>340-710</t>
  </si>
  <si>
    <t>59 - 327</t>
  </si>
  <si>
    <r>
      <t>Тонер - картридж</t>
    </r>
    <r>
      <rPr>
        <b/>
        <sz val="11"/>
        <rFont val="Arial"/>
        <family val="2"/>
      </rPr>
      <t xml:space="preserve"> Kyocera   FS-6025MFP,6025MFP/B, FS-6030MFP </t>
    </r>
    <r>
      <rPr>
        <b/>
        <sz val="11"/>
        <color indexed="10"/>
        <rFont val="Arial"/>
        <family val="2"/>
      </rPr>
      <t xml:space="preserve">TK-475 </t>
    </r>
    <r>
      <rPr>
        <b/>
        <sz val="11"/>
        <rFont val="Arial"/>
        <family val="2"/>
      </rPr>
      <t xml:space="preserve">15K </t>
    </r>
  </si>
  <si>
    <t>927 - 117 - 18</t>
  </si>
  <si>
    <r>
      <t>Тонер-картридж Hi-black (H</t>
    </r>
    <r>
      <rPr>
        <b/>
        <sz val="11"/>
        <color indexed="10"/>
        <rFont val="Arial"/>
        <family val="2"/>
      </rPr>
      <t>B- TN-2090)</t>
    </r>
    <r>
      <rPr>
        <b/>
        <sz val="11"/>
        <rFont val="Arial"/>
        <family val="2"/>
      </rPr>
      <t xml:space="preserve"> Brother HL-2132R/DCP-7057R , 1,2 К</t>
    </r>
  </si>
  <si>
    <t>10714040/230410/0006692/02</t>
  </si>
  <si>
    <r>
      <t xml:space="preserve">Чип (Китай) к картриджу Samsung CLP-300/CLX-2160 (CLP-C300), </t>
    </r>
    <r>
      <rPr>
        <b/>
        <sz val="11"/>
        <color indexed="10"/>
        <rFont val="Arial"/>
        <family val="2"/>
      </rPr>
      <t>M,</t>
    </r>
    <r>
      <rPr>
        <b/>
        <sz val="11"/>
        <rFont val="Arial"/>
        <family val="2"/>
      </rPr>
      <t xml:space="preserve"> 2K</t>
    </r>
  </si>
  <si>
    <t>10130200/050517/0003406/2</t>
  </si>
  <si>
    <r>
      <t xml:space="preserve">Тормозная площадка </t>
    </r>
    <r>
      <rPr>
        <b/>
        <sz val="11"/>
        <color indexed="10"/>
        <rFont val="Arial"/>
        <family val="2"/>
      </rPr>
      <t>XEROX DocuPrint P8e/P8ex</t>
    </r>
  </si>
  <si>
    <r>
      <t>Картридж Hi-Black (HB-KX-FAT</t>
    </r>
    <r>
      <rPr>
        <b/>
        <sz val="11"/>
        <color indexed="10"/>
        <rFont val="Arial"/>
        <family val="2"/>
      </rPr>
      <t>410A7</t>
    </r>
    <r>
      <rPr>
        <b/>
        <sz val="11"/>
        <rFont val="Arial"/>
        <family val="2"/>
      </rPr>
      <t xml:space="preserve">) для Panasonic </t>
    </r>
    <r>
      <rPr>
        <b/>
        <sz val="11"/>
        <color indexed="10"/>
        <rFont val="Arial"/>
        <family val="2"/>
      </rPr>
      <t>KX-MB1500/1520,</t>
    </r>
    <r>
      <rPr>
        <b/>
        <sz val="11"/>
        <rFont val="Arial"/>
        <family val="2"/>
      </rPr>
      <t xml:space="preserve"> 2,5K</t>
    </r>
  </si>
  <si>
    <r>
      <t xml:space="preserve">Картридж XEROX 109R00748 для Phaser </t>
    </r>
    <r>
      <rPr>
        <b/>
        <sz val="11"/>
        <color indexed="10"/>
        <rFont val="Arial"/>
        <family val="2"/>
      </rPr>
      <t>3116</t>
    </r>
    <r>
      <rPr>
        <b/>
        <sz val="11"/>
        <rFont val="Arial"/>
        <family val="2"/>
      </rPr>
      <t xml:space="preserve"> (оригинал)</t>
    </r>
  </si>
  <si>
    <t>197 - 1111</t>
  </si>
  <si>
    <t>2465 - 420</t>
  </si>
  <si>
    <t>78,82 - 1005</t>
  </si>
  <si>
    <t xml:space="preserve">Алюминиевые электролитические конденсаторы 1000 мкФ 25 В 10*20 </t>
  </si>
  <si>
    <t>11207270/171016/0006050/22</t>
  </si>
  <si>
    <t>248 1205 - 19</t>
  </si>
  <si>
    <r>
      <t xml:space="preserve">Дозирующее лезвие (Doctor Blade) </t>
    </r>
    <r>
      <rPr>
        <b/>
        <sz val="11"/>
        <color indexed="10"/>
        <rFont val="Arial Cyr"/>
        <family val="0"/>
      </rPr>
      <t>Brother HL-2030/2040/2070/</t>
    </r>
    <r>
      <rPr>
        <b/>
        <sz val="11"/>
        <rFont val="Arial Cyr"/>
        <family val="0"/>
      </rPr>
      <t xml:space="preserve"> (Hi-Black)</t>
    </r>
  </si>
  <si>
    <t>Картриджи для струйных принтеров</t>
  </si>
  <si>
    <r>
      <t xml:space="preserve">Сетевой фильтр </t>
    </r>
    <r>
      <rPr>
        <sz val="11"/>
        <color indexed="10"/>
        <rFont val="Arial Cyr"/>
        <family val="0"/>
      </rPr>
      <t xml:space="preserve">10,0м </t>
    </r>
    <r>
      <rPr>
        <sz val="11"/>
        <rFont val="Arial Cyr"/>
        <family val="0"/>
      </rPr>
      <t>Buro 500SH-10-B  (5 розеток) черный (коробка)</t>
    </r>
  </si>
  <si>
    <r>
      <t xml:space="preserve">Тонер Sharp </t>
    </r>
    <r>
      <rPr>
        <b/>
        <sz val="11"/>
        <color indexed="10"/>
        <rFont val="Arial"/>
        <family val="2"/>
      </rPr>
      <t>Z-50/52/810/20/30/ RX 5009</t>
    </r>
    <r>
      <rPr>
        <b/>
        <sz val="11"/>
        <color indexed="12"/>
        <rFont val="Arial"/>
        <family val="2"/>
      </rPr>
      <t>/</t>
    </r>
    <r>
      <rPr>
        <b/>
        <sz val="11"/>
        <rFont val="Arial"/>
        <family val="2"/>
      </rPr>
      <t>(банка, 170г.)</t>
    </r>
  </si>
  <si>
    <t>1107 - 216</t>
  </si>
  <si>
    <t>Кронштейн для крышки стола к к.а. Canon 7161</t>
  </si>
  <si>
    <t>36 - 802</t>
  </si>
  <si>
    <r>
      <t xml:space="preserve">Сетевой удлинитель 5bites &lt;SP5-B-10U&gt; Black </t>
    </r>
    <r>
      <rPr>
        <sz val="11"/>
        <color indexed="10"/>
        <rFont val="Arial Cyr"/>
        <family val="0"/>
      </rPr>
      <t xml:space="preserve">&lt;1м&gt; ( 5 розеток, вход IEC320-C14 </t>
    </r>
    <r>
      <rPr>
        <sz val="11"/>
        <rFont val="Arial Cyr"/>
        <family val="0"/>
      </rPr>
      <t>)</t>
    </r>
  </si>
  <si>
    <t>Барабан (Китай) для Panasonic KX-MB1500/1510/1520/1530/1536 (KX-FAT400A/KX-FAT4)</t>
  </si>
  <si>
    <t>48 - 912 - 19</t>
  </si>
  <si>
    <t>1383 - 327 14г</t>
  </si>
  <si>
    <t>190 - 1017-18</t>
  </si>
  <si>
    <r>
      <t>Тонер-  картридж Canon C</t>
    </r>
    <r>
      <rPr>
        <sz val="11"/>
        <color indexed="10"/>
        <rFont val="Arial Cyr"/>
        <family val="0"/>
      </rPr>
      <t xml:space="preserve">-EXV18 </t>
    </r>
    <r>
      <rPr>
        <sz val="11"/>
        <rFont val="Arial Cyr"/>
        <family val="0"/>
      </rPr>
      <t xml:space="preserve">(465g) для iR1018/1022 </t>
    </r>
    <r>
      <rPr>
        <sz val="11"/>
        <color indexed="10"/>
        <rFont val="Arial Cyr"/>
        <family val="0"/>
      </rPr>
      <t>ориг.</t>
    </r>
  </si>
  <si>
    <r>
      <t>Очиститель LCD мониторов</t>
    </r>
    <r>
      <rPr>
        <b/>
        <sz val="11"/>
        <rFont val="Arial"/>
        <family val="2"/>
      </rPr>
      <t xml:space="preserve">  250мл ProfiLine "Profi Clean"</t>
    </r>
  </si>
  <si>
    <r>
      <t>Резиновый вал</t>
    </r>
    <r>
      <rPr>
        <b/>
        <sz val="11"/>
        <color indexed="10"/>
        <rFont val="Arial"/>
        <family val="2"/>
      </rPr>
      <t xml:space="preserve"> HP LJ 5L/6L</t>
    </r>
    <r>
      <rPr>
        <b/>
        <sz val="11"/>
        <rFont val="Arial"/>
        <family val="2"/>
      </rPr>
      <t>, LBP AX , RF5-1516-000, Япония</t>
    </r>
  </si>
  <si>
    <t xml:space="preserve"> 731 , ф -5180</t>
  </si>
  <si>
    <t>36 - 124 - 18</t>
  </si>
  <si>
    <t>36- 124 - 18</t>
  </si>
  <si>
    <r>
      <t xml:space="preserve">Картридж HP LJ Pro P1566/P1560/P1606dn (NetProduct) NEW </t>
    </r>
    <r>
      <rPr>
        <sz val="11"/>
        <color indexed="10"/>
        <rFont val="Arial"/>
        <family val="2"/>
      </rPr>
      <t>CE278A</t>
    </r>
    <r>
      <rPr>
        <sz val="11"/>
        <rFont val="Arial"/>
        <family val="2"/>
      </rPr>
      <t>, 2,1К</t>
    </r>
    <r>
      <rPr>
        <sz val="11"/>
        <color indexed="12"/>
        <rFont val="Arial"/>
        <family val="2"/>
      </rPr>
      <t xml:space="preserve">  совместимый</t>
    </r>
  </si>
  <si>
    <r>
      <t>JC66-01664A ролик тонкий для Samsung ML2850 2851 SCX4824 4828 4833 4835 5637 5639 5737 5739 ML3310 3312/Phaser</t>
    </r>
    <r>
      <rPr>
        <sz val="11"/>
        <color indexed="10"/>
        <rFont val="Arial"/>
        <family val="2"/>
      </rPr>
      <t xml:space="preserve"> 3250</t>
    </r>
    <r>
      <rPr>
        <sz val="11"/>
        <rFont val="Arial"/>
        <family val="2"/>
      </rPr>
      <t>/ WC 3210</t>
    </r>
  </si>
  <si>
    <r>
      <t xml:space="preserve">Тонер HP LJ P 1505/1006/M1522/M1120/P1102 (Hi-Black) </t>
    </r>
    <r>
      <rPr>
        <b/>
        <sz val="11"/>
        <color indexed="10"/>
        <rFont val="Arial"/>
        <family val="2"/>
      </rPr>
      <t>Версия 4.2</t>
    </r>
    <r>
      <rPr>
        <b/>
        <sz val="11"/>
        <rFont val="Arial"/>
        <family val="2"/>
      </rPr>
      <t>, 85г, банка</t>
    </r>
  </si>
  <si>
    <t>1345-329-2021</t>
  </si>
  <si>
    <r>
      <t xml:space="preserve">Картридж HP LJ P2015/1320/3390/3392 (NetProduct) NEW </t>
    </r>
    <r>
      <rPr>
        <sz val="11"/>
        <color indexed="10"/>
        <rFont val="Arial"/>
        <family val="2"/>
      </rPr>
      <t>Q5949X/Q7553X</t>
    </r>
    <r>
      <rPr>
        <sz val="11"/>
        <rFont val="Arial"/>
        <family val="2"/>
      </rPr>
      <t xml:space="preserve"> унив., 7К</t>
    </r>
    <r>
      <rPr>
        <sz val="11"/>
        <color indexed="12"/>
        <rFont val="Arial"/>
        <family val="2"/>
      </rPr>
      <t xml:space="preserve"> (СОВМЕСТИМЫЙ)</t>
    </r>
  </si>
  <si>
    <t>4,3 - 1211</t>
  </si>
  <si>
    <r>
      <t xml:space="preserve">Картридж Nv Print </t>
    </r>
    <r>
      <rPr>
        <sz val="11"/>
        <color indexed="10"/>
        <rFont val="Arial"/>
        <family val="2"/>
      </rPr>
      <t xml:space="preserve"> (E-16</t>
    </r>
    <r>
      <rPr>
        <sz val="11"/>
        <color indexed="8"/>
        <rFont val="Arial"/>
        <family val="2"/>
      </rPr>
      <t>) для Canon FC 200/210/220/230/330, 2K</t>
    </r>
  </si>
  <si>
    <t>101-312-2018</t>
  </si>
  <si>
    <t xml:space="preserve"> Розетка внешняя двойная RJ-45 (экран.) кат.5e универсальная</t>
  </si>
  <si>
    <t>Тефлоновый Вал (верхний) Kyocera FC-1016MFP/1030D</t>
  </si>
  <si>
    <r>
      <t xml:space="preserve">Батарейка GP Super 12V, 27A (alkaine) </t>
    </r>
    <r>
      <rPr>
        <b/>
        <sz val="11"/>
        <color indexed="10"/>
        <rFont val="Arial"/>
        <family val="2"/>
      </rPr>
      <t>для брелков сигнализации машин</t>
    </r>
  </si>
  <si>
    <r>
      <t xml:space="preserve">2C920160 Втулка тефлонового вала задняя </t>
    </r>
    <r>
      <rPr>
        <b/>
        <sz val="11"/>
        <color indexed="10"/>
        <rFont val="Arial"/>
        <family val="2"/>
      </rPr>
      <t>Kyocera KM-1620</t>
    </r>
    <r>
      <rPr>
        <b/>
        <sz val="11"/>
        <rFont val="Arial"/>
        <family val="2"/>
      </rPr>
      <t>/2020 /2550(O)</t>
    </r>
  </si>
  <si>
    <t xml:space="preserve">Кабель удлинительный USB2.0 A--&gt;A 5м VCOM &lt;VUS6936-5м&gt; </t>
  </si>
  <si>
    <r>
      <t>Ролик заряда Xerox Phaser 3140</t>
    </r>
    <r>
      <rPr>
        <b/>
        <sz val="11"/>
        <color indexed="10"/>
        <rFont val="Arial"/>
        <family val="2"/>
      </rPr>
      <t>/3250</t>
    </r>
    <r>
      <rPr>
        <b/>
        <sz val="11"/>
        <rFont val="Arial"/>
        <family val="2"/>
      </rPr>
      <t>/WC 3210/3220 Samsung ML 1910/2520/2525/</t>
    </r>
    <r>
      <rPr>
        <b/>
        <sz val="11"/>
        <color indexed="10"/>
        <rFont val="Arial"/>
        <family val="2"/>
      </rPr>
      <t>2850</t>
    </r>
    <r>
      <rPr>
        <b/>
        <sz val="11"/>
        <rFont val="Arial"/>
        <family val="2"/>
      </rPr>
      <t>/SCX-4600/4824/</t>
    </r>
  </si>
  <si>
    <r>
      <t xml:space="preserve">Чернила </t>
    </r>
    <r>
      <rPr>
        <b/>
        <sz val="11"/>
        <color indexed="10"/>
        <rFont val="Arial"/>
        <family val="2"/>
      </rPr>
      <t xml:space="preserve">InkTec </t>
    </r>
    <r>
      <rPr>
        <b/>
        <sz val="11"/>
        <color indexed="8"/>
        <rFont val="Arial"/>
        <family val="2"/>
      </rPr>
      <t>(E0010) для Epson R200/R270 (T0824), Y, 0,1 л.</t>
    </r>
  </si>
  <si>
    <t>100-523-19</t>
  </si>
  <si>
    <t>97-523-19</t>
  </si>
  <si>
    <t>Источник бесперебойного питания 600VA Exegate Power &lt;BNB-600 Silver&gt; &lt;254852&gt;Блок бесперебойного питания UPS 600VA SVEN &lt;Pro+ 600&gt;  2 евро розетки</t>
  </si>
  <si>
    <r>
      <t>JC61-02337A Подшипник второго прижимного вала (рез.) вала samsung ML</t>
    </r>
    <r>
      <rPr>
        <b/>
        <sz val="11"/>
        <color indexed="10"/>
        <rFont val="Arial Cyr"/>
        <family val="0"/>
      </rPr>
      <t>-2850//2851/Ph3250 (O)</t>
    </r>
  </si>
  <si>
    <t>10121140/220708/0005749/6</t>
  </si>
  <si>
    <t>Ракель HP LJ 5000/5200/8100/ 8500/9000 (Hi-Black)</t>
  </si>
  <si>
    <t>700 на яндексе</t>
  </si>
  <si>
    <t xml:space="preserve"> CD-R, CD-RW. DVD-R, КОНВЕРТЫ, СУМКИ </t>
  </si>
  <si>
    <r>
      <t xml:space="preserve">Клавиатура Oklick 180M </t>
    </r>
    <r>
      <rPr>
        <b/>
        <sz val="11"/>
        <color indexed="10"/>
        <rFont val="Arial"/>
        <family val="2"/>
      </rPr>
      <t>черный PS/2</t>
    </r>
  </si>
  <si>
    <t>HP LaserJet Professional P1102RU &lt; CE651A#ACB&gt; (A4, 18стр / мин, USB2.0)</t>
  </si>
  <si>
    <r>
      <t>Ракель</t>
    </r>
    <r>
      <rPr>
        <b/>
        <sz val="11"/>
        <color indexed="10"/>
        <rFont val="Arial"/>
        <family val="2"/>
      </rPr>
      <t xml:space="preserve"> RX-5815/5331,</t>
    </r>
    <r>
      <rPr>
        <b/>
        <sz val="11"/>
        <rFont val="Arial"/>
        <family val="2"/>
      </rPr>
      <t xml:space="preserve"> (5421/5615/5026/5027)</t>
    </r>
  </si>
  <si>
    <r>
      <t>JC66-01210A</t>
    </r>
    <r>
      <rPr>
        <b/>
        <sz val="11"/>
        <color indexed="8"/>
        <rFont val="Arial"/>
        <family val="2"/>
      </rPr>
      <t xml:space="preserve"> Шестерня редуктора Samsung ML</t>
    </r>
    <r>
      <rPr>
        <b/>
        <sz val="11"/>
        <color indexed="10"/>
        <rFont val="Arial"/>
        <family val="2"/>
      </rPr>
      <t xml:space="preserve">-3050/3051/SCX-5530FN/2150/2550 </t>
    </r>
    <r>
      <rPr>
        <b/>
        <sz val="11"/>
        <color indexed="8"/>
        <rFont val="Arial"/>
        <family val="2"/>
      </rPr>
      <t>(О)</t>
    </r>
  </si>
  <si>
    <t>545-823</t>
  </si>
  <si>
    <t>306 - 831</t>
  </si>
  <si>
    <t>10013070/270318/0010435/3</t>
  </si>
  <si>
    <t>Копировальная техника</t>
  </si>
  <si>
    <t>1,96-8,0</t>
  </si>
  <si>
    <t>Тонер Kyocera  Универсальный ТК-серии (Hi-Black) 1 кг, канистра</t>
  </si>
  <si>
    <t>1,6-6,6</t>
  </si>
  <si>
    <t>10717040/190110/0000621/3</t>
  </si>
  <si>
    <t>хх</t>
  </si>
  <si>
    <r>
      <t>Дозирующее лезвие (Doctor Blade) HP LJ2300/2410</t>
    </r>
    <r>
      <rPr>
        <b/>
        <sz val="11"/>
        <color indexed="10"/>
        <rFont val="Arial Cyr"/>
        <family val="0"/>
      </rPr>
      <t>/2420</t>
    </r>
    <r>
      <rPr>
        <b/>
        <sz val="11"/>
        <rFont val="Arial Cyr"/>
        <family val="0"/>
      </rPr>
      <t>/P3005/P3015/2100/4000/4100/4500/2400/4200/4250/4300/4345/4350  (Hi-Black)</t>
    </r>
  </si>
  <si>
    <t>Сетевой  адаптер PCI D-Link &lt;DFE-520TX&gt;  Карта 10/100Mbps [DFE-520TX]</t>
  </si>
  <si>
    <t>3293-1109</t>
  </si>
  <si>
    <r>
      <t xml:space="preserve">Тонер-картридж XEROX </t>
    </r>
    <r>
      <rPr>
        <b/>
        <sz val="11"/>
        <color indexed="10"/>
        <rFont val="Arial"/>
        <family val="2"/>
      </rPr>
      <t>B205</t>
    </r>
    <r>
      <rPr>
        <sz val="11"/>
        <rFont val="Arial"/>
        <family val="2"/>
      </rPr>
      <t>/B210/B215, 3КХ2шт (О) 106R04349</t>
    </r>
  </si>
  <si>
    <t>6377-423-20</t>
  </si>
  <si>
    <r>
      <t>Чип к картриджу Xerox WC</t>
    </r>
    <r>
      <rPr>
        <b/>
        <sz val="11"/>
        <color indexed="10"/>
        <rFont val="Arial"/>
        <family val="2"/>
      </rPr>
      <t xml:space="preserve"> PE220</t>
    </r>
    <r>
      <rPr>
        <b/>
        <sz val="11"/>
        <rFont val="Arial"/>
        <family val="2"/>
      </rPr>
      <t xml:space="preserve"> (China), 3K</t>
    </r>
  </si>
  <si>
    <t>45-717</t>
  </si>
  <si>
    <t>590 на яндексе</t>
  </si>
  <si>
    <r>
      <t>Селеновый барабан  (Фотовал) HP LJ</t>
    </r>
    <r>
      <rPr>
        <sz val="11"/>
        <color indexed="10"/>
        <rFont val="Arial"/>
        <family val="2"/>
      </rPr>
      <t xml:space="preserve"> </t>
    </r>
    <r>
      <rPr>
        <i/>
        <sz val="11"/>
        <color indexed="10"/>
        <rFont val="Arial"/>
        <family val="2"/>
      </rPr>
      <t>2300</t>
    </r>
  </si>
  <si>
    <t>Лампы нагревательные, экспонирования</t>
  </si>
  <si>
    <r>
      <t xml:space="preserve">Картридж Xerox WC 5016/5020B </t>
    </r>
    <r>
      <rPr>
        <sz val="11"/>
        <color indexed="10"/>
        <rFont val="Arial"/>
        <family val="2"/>
      </rPr>
      <t>(NetProduct</t>
    </r>
    <r>
      <rPr>
        <sz val="11"/>
        <rFont val="Arial"/>
        <family val="2"/>
      </rPr>
      <t xml:space="preserve">) </t>
    </r>
    <r>
      <rPr>
        <sz val="11"/>
        <color indexed="12"/>
        <rFont val="Arial"/>
        <family val="2"/>
      </rPr>
      <t>совместимый</t>
    </r>
    <r>
      <rPr>
        <sz val="11"/>
        <rFont val="Arial"/>
        <family val="2"/>
      </rPr>
      <t xml:space="preserve"> NEW 106R01277, </t>
    </r>
    <r>
      <rPr>
        <sz val="11"/>
        <color indexed="10"/>
        <rFont val="Arial"/>
        <family val="2"/>
      </rPr>
      <t>8K</t>
    </r>
  </si>
  <si>
    <r>
      <t xml:space="preserve">Картридж Xerox WC 5016/5020B </t>
    </r>
    <r>
      <rPr>
        <sz val="11"/>
        <color indexed="10"/>
        <rFont val="Arial"/>
        <family val="2"/>
      </rPr>
      <t xml:space="preserve"> (Hi-Black)</t>
    </r>
    <r>
      <rPr>
        <sz val="11"/>
        <rFont val="Arial"/>
        <family val="2"/>
      </rPr>
      <t xml:space="preserve"> </t>
    </r>
    <r>
      <rPr>
        <sz val="11"/>
        <color indexed="12"/>
        <rFont val="Arial"/>
        <family val="2"/>
      </rPr>
      <t>совместимый</t>
    </r>
    <r>
      <rPr>
        <sz val="11"/>
        <rFont val="Arial"/>
        <family val="2"/>
      </rPr>
      <t xml:space="preserve">106R01277, </t>
    </r>
  </si>
  <si>
    <t>99-523-19</t>
  </si>
  <si>
    <t>7,2 - 26,8</t>
  </si>
  <si>
    <t>51 - 627</t>
  </si>
  <si>
    <r>
      <t xml:space="preserve">Тонер HP LJ </t>
    </r>
    <r>
      <rPr>
        <b/>
        <sz val="11"/>
        <color indexed="10"/>
        <rFont val="Arial"/>
        <family val="2"/>
      </rPr>
      <t>1010</t>
    </r>
    <r>
      <rPr>
        <b/>
        <sz val="11"/>
        <rFont val="Arial"/>
        <family val="2"/>
      </rPr>
      <t>/1012/1015/1020/1022 (Hi-Black) new, 110 г, банка</t>
    </r>
  </si>
  <si>
    <t xml:space="preserve">Пальцы отделения  RX-5915              </t>
  </si>
  <si>
    <t>Аудиокабель удлинительный 3,5мм длина 2м (удлинитель для наушников и колонок)</t>
  </si>
  <si>
    <t>Въетнам</t>
  </si>
  <si>
    <r>
      <t xml:space="preserve">Шестерня 17Т Canon MF3110/3220/3222/3228/3240/3241/FAX-L390/LJ-1200/1300/1000, </t>
    </r>
    <r>
      <rPr>
        <b/>
        <sz val="11"/>
        <color indexed="10"/>
        <rFont val="Arial"/>
        <family val="2"/>
      </rPr>
      <t xml:space="preserve">FU5-0703-000  </t>
    </r>
  </si>
  <si>
    <t>10130220/110517/0011596</t>
  </si>
  <si>
    <t>985-318-20</t>
  </si>
  <si>
    <r>
      <t xml:space="preserve">Жесткий диск </t>
    </r>
    <r>
      <rPr>
        <sz val="11"/>
        <color indexed="10"/>
        <rFont val="Arial Cyr"/>
        <family val="0"/>
      </rPr>
      <t xml:space="preserve">внешний </t>
    </r>
    <r>
      <rPr>
        <sz val="11"/>
        <rFont val="Arial Cyr"/>
        <family val="0"/>
      </rPr>
      <t xml:space="preserve">Toshiba Canvio Basics &lt;HDTB310EK3AA&gt; Black USB3.0 2.5" HDD </t>
    </r>
    <r>
      <rPr>
        <sz val="11"/>
        <color indexed="10"/>
        <rFont val="Arial Cyr"/>
        <family val="0"/>
      </rPr>
      <t xml:space="preserve"> 1Tb EXT</t>
    </r>
    <r>
      <rPr>
        <sz val="11"/>
        <rFont val="Arial Cyr"/>
        <family val="0"/>
      </rPr>
      <t xml:space="preserve"> (RTL)</t>
    </r>
  </si>
  <si>
    <r>
      <t xml:space="preserve">JC66-01202A/JC86-00057J Шестерня муфты </t>
    </r>
    <r>
      <rPr>
        <b/>
        <sz val="11"/>
        <color indexed="10"/>
        <rFont val="Arial"/>
        <family val="2"/>
      </rPr>
      <t>Samsung SCX-4200</t>
    </r>
    <r>
      <rPr>
        <b/>
        <sz val="11"/>
        <rFont val="Arial"/>
        <family val="2"/>
      </rPr>
      <t>/SCX-4300/4600/4623F/4623FN (О)</t>
    </r>
  </si>
  <si>
    <t>47 - 430 - 19</t>
  </si>
  <si>
    <t>JC97-03062A/JC86-00097J Ролик захвата из кассеты в сборе Samsung ML-2250/2850/2851/SCX-482(о)</t>
  </si>
  <si>
    <t>105 - 126</t>
  </si>
  <si>
    <r>
      <t xml:space="preserve">Винчестер </t>
    </r>
    <r>
      <rPr>
        <sz val="11"/>
        <color indexed="10"/>
        <rFont val="Arial"/>
        <family val="2"/>
      </rPr>
      <t>для ноутбука</t>
    </r>
    <r>
      <rPr>
        <sz val="11"/>
        <rFont val="Arial"/>
        <family val="2"/>
      </rPr>
      <t xml:space="preserve">  500 Gb SATA 6Gb / s TOSHIBA L200 &lt; HDWJ105UZSVA &gt; </t>
    </r>
    <r>
      <rPr>
        <sz val="11"/>
        <color indexed="10"/>
        <rFont val="Arial"/>
        <family val="2"/>
      </rPr>
      <t>2.5"</t>
    </r>
    <r>
      <rPr>
        <sz val="11"/>
        <rFont val="Arial"/>
        <family val="2"/>
      </rPr>
      <t xml:space="preserve"> 5400rpm 8Mb </t>
    </r>
  </si>
  <si>
    <r>
      <t>Тонер Hi-Black Универсальный для Brother HL-</t>
    </r>
    <r>
      <rPr>
        <b/>
        <sz val="11"/>
        <color indexed="10"/>
        <rFont val="Arial"/>
        <family val="2"/>
      </rPr>
      <t>2130/2240</t>
    </r>
    <r>
      <rPr>
        <b/>
        <sz val="11"/>
        <rFont val="Arial"/>
        <family val="2"/>
      </rPr>
      <t>/L2300d, Тип</t>
    </r>
    <r>
      <rPr>
        <b/>
        <sz val="11"/>
        <color indexed="10"/>
        <rFont val="Arial"/>
        <family val="2"/>
      </rPr>
      <t xml:space="preserve"> 2.0</t>
    </r>
    <r>
      <rPr>
        <b/>
        <sz val="11"/>
        <rFont val="Arial"/>
        <family val="2"/>
      </rPr>
      <t>, Bk, 500 г, канистра</t>
    </r>
  </si>
  <si>
    <t>47-1121-19</t>
  </si>
  <si>
    <t>496-1121-19</t>
  </si>
  <si>
    <t>236-1109</t>
  </si>
  <si>
    <t>960-613</t>
  </si>
  <si>
    <r>
      <t>Тормозная площадка</t>
    </r>
    <r>
      <rPr>
        <b/>
        <sz val="11"/>
        <color indexed="10"/>
        <rFont val="Arial"/>
        <family val="2"/>
      </rPr>
      <t xml:space="preserve"> HP LJ IIP/IIP+/IIIP</t>
    </r>
    <r>
      <rPr>
        <b/>
        <i/>
        <sz val="11"/>
        <color indexed="62"/>
        <rFont val="Arial"/>
        <family val="2"/>
      </rPr>
      <t>,</t>
    </r>
    <r>
      <rPr>
        <b/>
        <i/>
        <sz val="11"/>
        <rFont val="Arial"/>
        <family val="2"/>
      </rPr>
      <t xml:space="preserve"> RH1-1912</t>
    </r>
  </si>
  <si>
    <t>13-613-19</t>
  </si>
  <si>
    <r>
      <t>Чип (Китай) к картриджу Samsung ML-</t>
    </r>
    <r>
      <rPr>
        <b/>
        <sz val="11"/>
        <color indexed="10"/>
        <rFont val="Arial"/>
        <family val="2"/>
      </rPr>
      <t>2550</t>
    </r>
    <r>
      <rPr>
        <b/>
        <sz val="11"/>
        <rFont val="Arial"/>
        <family val="2"/>
      </rPr>
      <t xml:space="preserve"> (ML-2550DA) Bk, 8K</t>
    </r>
  </si>
  <si>
    <r>
      <t xml:space="preserve">Картридж Hi-Black (HB-106R02773/106R03048) для Xerox Phaser </t>
    </r>
    <r>
      <rPr>
        <sz val="11"/>
        <color indexed="10"/>
        <rFont val="Arial"/>
        <family val="2"/>
      </rPr>
      <t>3020</t>
    </r>
    <r>
      <rPr>
        <sz val="11"/>
        <color indexed="8"/>
        <rFont val="Arial"/>
        <family val="2"/>
      </rPr>
      <t>/WC 3025, 1,5K</t>
    </r>
  </si>
  <si>
    <r>
      <t xml:space="preserve">Сетевой фильтр </t>
    </r>
    <r>
      <rPr>
        <b/>
        <sz val="11"/>
        <color indexed="10"/>
        <rFont val="Arial"/>
        <family val="2"/>
      </rPr>
      <t>5,0м</t>
    </r>
    <r>
      <rPr>
        <b/>
        <sz val="11"/>
        <rFont val="Arial"/>
        <family val="2"/>
      </rPr>
      <t xml:space="preserve"> 5bites &lt;SP3-B-50E&gt; Black &lt; 5м &gt; ( 3 розетки )</t>
    </r>
  </si>
  <si>
    <t>Шестерни редуктора N2.3 12/49T  Canon NP-1215 (РОССИЯ)</t>
  </si>
  <si>
    <t>318 - 512</t>
  </si>
  <si>
    <t>Факсы</t>
  </si>
  <si>
    <t>Panasonic, Pantum</t>
  </si>
  <si>
    <r>
      <t xml:space="preserve">Подшипник резинового вала </t>
    </r>
    <r>
      <rPr>
        <b/>
        <sz val="11"/>
        <color indexed="10"/>
        <rFont val="Arial"/>
        <family val="2"/>
      </rPr>
      <t>Canon iR-2030</t>
    </r>
    <r>
      <rPr>
        <b/>
        <sz val="11"/>
        <rFont val="Arial"/>
        <family val="2"/>
      </rPr>
      <t>/2025/2022/2018 (О) FC5-5265-000</t>
    </r>
  </si>
  <si>
    <t>Кабель переходник USB 2/0 - LPT 1,8 м</t>
  </si>
  <si>
    <t>Тонер PANTUM PC-211RB (БЕЗ ЧИПА)</t>
  </si>
  <si>
    <t>658 - 207 -19</t>
  </si>
  <si>
    <r>
      <t xml:space="preserve">Память Apacer Compact </t>
    </r>
    <r>
      <rPr>
        <b/>
        <sz val="11"/>
        <color indexed="10"/>
        <rFont val="Arial"/>
        <family val="2"/>
      </rPr>
      <t>Flash Card 512Mb</t>
    </r>
  </si>
  <si>
    <r>
      <t xml:space="preserve">Картридж EP cartridge for </t>
    </r>
    <r>
      <rPr>
        <b/>
        <sz val="11"/>
        <color indexed="10"/>
        <rFont val="Arial"/>
        <family val="2"/>
      </rPr>
      <t>OKIPAGE 10i/14i</t>
    </r>
    <r>
      <rPr>
        <b/>
        <i/>
        <sz val="11"/>
        <color indexed="10"/>
        <rFont val="Arial"/>
        <family val="2"/>
      </rPr>
      <t>/14eх/MB214/514</t>
    </r>
    <r>
      <rPr>
        <b/>
        <i/>
        <sz val="11"/>
        <rFont val="Arial"/>
        <family val="2"/>
      </rPr>
      <t xml:space="preserve"> (оригинал)</t>
    </r>
  </si>
  <si>
    <t>669-1130</t>
  </si>
  <si>
    <t xml:space="preserve">90 - 1226 </t>
  </si>
  <si>
    <t>60 - 124</t>
  </si>
  <si>
    <r>
      <t>Чип к картриджу Samsung ML-</t>
    </r>
    <r>
      <rPr>
        <b/>
        <sz val="11"/>
        <color indexed="10"/>
        <rFont val="Arial"/>
        <family val="2"/>
      </rPr>
      <t>2850/2851</t>
    </r>
    <r>
      <rPr>
        <b/>
        <sz val="11"/>
        <rFont val="Arial"/>
        <family val="2"/>
      </rPr>
      <t xml:space="preserve"> (China), 5K</t>
    </r>
  </si>
  <si>
    <r>
      <t>Очиститель нижн.вала</t>
    </r>
    <r>
      <rPr>
        <sz val="11"/>
        <rFont val="Arial"/>
        <family val="2"/>
      </rPr>
      <t xml:space="preserve"> 'Platenclene' (KTN..100ml)</t>
    </r>
  </si>
  <si>
    <t>663 - 627 - 19</t>
  </si>
  <si>
    <t>10209095/140116/0000038/002</t>
  </si>
  <si>
    <t>Барабан Canon iR 1600/2000 (HANP)</t>
  </si>
  <si>
    <t>199-14.12.09</t>
  </si>
  <si>
    <t>XXX</t>
  </si>
  <si>
    <t>110 - 1014</t>
  </si>
  <si>
    <t>4,5 - 6</t>
  </si>
  <si>
    <r>
      <t xml:space="preserve">Магнитный вал оболочка (Китай) для HP LJ </t>
    </r>
    <r>
      <rPr>
        <b/>
        <sz val="11"/>
        <color indexed="10"/>
        <rFont val="Arial"/>
        <family val="2"/>
      </rPr>
      <t>P1005</t>
    </r>
    <r>
      <rPr>
        <b/>
        <sz val="11"/>
        <rFont val="Arial"/>
        <family val="2"/>
      </rPr>
      <t>/P1006/P1505/P1606/P1566/P1102, Тип 1.6</t>
    </r>
  </si>
  <si>
    <t>450 - 1210 -18</t>
  </si>
  <si>
    <t>Пальцы отделения. тефл. вала (пласт.) RX-5026/5331(o) 19E91200</t>
  </si>
  <si>
    <t>286 - 327 -19</t>
  </si>
  <si>
    <t>263 - 327- 19</t>
  </si>
  <si>
    <r>
      <t xml:space="preserve">Чернила </t>
    </r>
    <r>
      <rPr>
        <b/>
        <sz val="11"/>
        <color indexed="10"/>
        <rFont val="Arial"/>
        <family val="2"/>
      </rPr>
      <t>HP</t>
    </r>
    <r>
      <rPr>
        <b/>
        <sz val="11"/>
        <rFont val="Arial"/>
        <family val="2"/>
      </rPr>
      <t xml:space="preserve"> водные  (Hi-Black) унив, 100мл, </t>
    </r>
    <r>
      <rPr>
        <b/>
        <sz val="11"/>
        <color indexed="10"/>
        <rFont val="Arial"/>
        <family val="2"/>
      </rPr>
      <t>yellow</t>
    </r>
  </si>
  <si>
    <t>119-906-2018</t>
  </si>
  <si>
    <r>
      <t>Cooler Master CoolDrive 6 (LHD-V06)</t>
    </r>
    <r>
      <rPr>
        <b/>
        <sz val="12"/>
        <rFont val="Arial"/>
        <family val="2"/>
      </rPr>
      <t xml:space="preserve"> </t>
    </r>
    <r>
      <rPr>
        <b/>
        <sz val="12"/>
        <color indexed="10"/>
        <rFont val="Arial"/>
        <family val="2"/>
      </rPr>
      <t>для винчестера</t>
    </r>
    <r>
      <rPr>
        <b/>
        <sz val="11"/>
        <rFont val="Arial"/>
        <family val="2"/>
      </rPr>
      <t>, материал радиатора алюминий, количество вентиляторов 1, диаметр вентилятора 40 мм, ширина кулера 150 мм, глубина кулера 208 мм, высота кулера 43 мм, регулятор оборотов в 5.25" отсеке, цвет подсветки отсутствует, вес 1350 г</t>
    </r>
  </si>
  <si>
    <t>Пальцы отделения верх. т/в Xerox 5317/5017  (Original 019K05970)</t>
  </si>
  <si>
    <r>
      <t>Резиновый вал 22K82880 (прижимной) для аппарата Xerox</t>
    </r>
    <r>
      <rPr>
        <sz val="11"/>
        <color indexed="10"/>
        <rFont val="Arial"/>
        <family val="2"/>
      </rPr>
      <t xml:space="preserve"> 5815, 5915, 5316, 5317, 5331</t>
    </r>
    <r>
      <rPr>
        <sz val="11"/>
        <rFont val="Arial"/>
        <family val="2"/>
      </rPr>
      <t>…</t>
    </r>
  </si>
  <si>
    <r>
      <t>Лампа</t>
    </r>
    <r>
      <rPr>
        <sz val="11"/>
        <color indexed="10"/>
        <rFont val="Arial"/>
        <family val="2"/>
      </rPr>
      <t xml:space="preserve"> RX-5026/5030</t>
    </r>
    <r>
      <rPr>
        <sz val="11"/>
        <rFont val="Arial"/>
        <family val="2"/>
      </rPr>
      <t>/5017/5317, 220V850W, 126K90531 (ориг.)</t>
    </r>
  </si>
  <si>
    <t>XEROX</t>
  </si>
  <si>
    <t>474 - 919</t>
  </si>
  <si>
    <t>СЕТЕВЫЕ ФИЛЬТРЫ</t>
  </si>
  <si>
    <t>Расходные материалы для ризографов</t>
  </si>
  <si>
    <r>
      <t xml:space="preserve">Tермопленка </t>
    </r>
    <r>
      <rPr>
        <b/>
        <sz val="11"/>
        <rFont val="Arial Cyr"/>
        <family val="0"/>
      </rPr>
      <t>HP</t>
    </r>
    <r>
      <rPr>
        <b/>
        <sz val="11"/>
        <color indexed="10"/>
        <rFont val="Arial Cyr"/>
        <family val="0"/>
      </rPr>
      <t xml:space="preserve"> 2100</t>
    </r>
    <r>
      <rPr>
        <b/>
        <sz val="11"/>
        <rFont val="Arial Cyr"/>
        <family val="2"/>
      </rPr>
      <t xml:space="preserve">/ canon IR 1530 </t>
    </r>
  </si>
  <si>
    <t>Морозов В.П.</t>
  </si>
  <si>
    <t>507 - 1205 - 19</t>
  </si>
  <si>
    <t>Пальцы отделения ниж.р/в Xerox 5317/5017 (Original 019E92550)</t>
  </si>
  <si>
    <t>10121160/301008/0008940/39</t>
  </si>
  <si>
    <t>Склад</t>
  </si>
  <si>
    <r>
      <t>Ролик заряда (Китай) для Samsung ML</t>
    </r>
    <r>
      <rPr>
        <b/>
        <sz val="11"/>
        <color indexed="10"/>
        <rFont val="Arial"/>
        <family val="2"/>
      </rPr>
      <t>-2850/SCX-4824</t>
    </r>
  </si>
  <si>
    <t>852  -505</t>
  </si>
  <si>
    <t>ПРОЦЕССОРЫ</t>
  </si>
  <si>
    <r>
      <t>Чип для Sharp</t>
    </r>
    <r>
      <rPr>
        <b/>
        <sz val="11"/>
        <color indexed="10"/>
        <rFont val="Arial"/>
        <family val="2"/>
      </rPr>
      <t xml:space="preserve"> AR-5618, 5620</t>
    </r>
    <r>
      <rPr>
        <b/>
        <sz val="11"/>
        <rFont val="Arial"/>
        <family val="2"/>
      </rPr>
      <t>, 5623, MX-M182, M202, M232  
SH-MX-235GT-16K Sharp MX-235GT 16K Bk</t>
    </r>
  </si>
  <si>
    <t>59-1017-19</t>
  </si>
  <si>
    <r>
      <t>Набор картриджей EPSON</t>
    </r>
    <r>
      <rPr>
        <b/>
        <sz val="11"/>
        <color indexed="10"/>
        <rFont val="Arial Cyr"/>
        <family val="0"/>
      </rPr>
      <t xml:space="preserve"> T079A</t>
    </r>
    <r>
      <rPr>
        <b/>
        <sz val="11"/>
        <rFont val="Arial Cyr"/>
        <family val="0"/>
      </rPr>
      <t xml:space="preserve"> 6 цветов [c13t079a4a10] + Картридж EPSON T0801 черный [c13t08014011]</t>
    </r>
  </si>
  <si>
    <t>114 - 523</t>
  </si>
  <si>
    <t>172 - 1128</t>
  </si>
  <si>
    <t>76-526</t>
  </si>
  <si>
    <r>
      <t xml:space="preserve">Тонер </t>
    </r>
    <r>
      <rPr>
        <b/>
        <sz val="11"/>
        <rFont val="Arial Cyr"/>
        <family val="0"/>
      </rPr>
      <t>HP</t>
    </r>
    <r>
      <rPr>
        <b/>
        <sz val="11"/>
        <color indexed="10"/>
        <rFont val="Arial Cyr"/>
        <family val="0"/>
      </rPr>
      <t xml:space="preserve"> 3500 Magenta</t>
    </r>
    <r>
      <rPr>
        <b/>
        <sz val="11"/>
        <rFont val="Arial Cyr"/>
        <family val="2"/>
      </rPr>
      <t xml:space="preserve"> (Hi-Color new, 150g, банка) </t>
    </r>
  </si>
  <si>
    <t>4160 - 204</t>
  </si>
  <si>
    <r>
      <t>Чип Hi-Black к картриджу Samsung SL-M3320/3820/4020/M3370/3870/4070 (</t>
    </r>
    <r>
      <rPr>
        <b/>
        <sz val="11"/>
        <color indexed="10"/>
        <rFont val="Arial"/>
        <family val="2"/>
      </rPr>
      <t>D203L</t>
    </r>
    <r>
      <rPr>
        <b/>
        <sz val="11"/>
        <rFont val="Arial"/>
        <family val="2"/>
      </rPr>
      <t>), Bk, 5K</t>
    </r>
  </si>
  <si>
    <t>46-220-20</t>
  </si>
  <si>
    <t>10702030/100811/00500366/1</t>
  </si>
  <si>
    <t>2200(в интер)323-2018</t>
  </si>
  <si>
    <r>
      <t>Картридж</t>
    </r>
    <r>
      <rPr>
        <sz val="11"/>
        <color indexed="17"/>
        <rFont val="Arial"/>
        <family val="2"/>
      </rPr>
      <t xml:space="preserve"> </t>
    </r>
    <r>
      <rPr>
        <sz val="11"/>
        <color indexed="10"/>
        <rFont val="Arial"/>
        <family val="2"/>
      </rPr>
      <t xml:space="preserve">Драм-юнит Hi-Black (NB-DR-2075) </t>
    </r>
    <r>
      <rPr>
        <sz val="11"/>
        <color indexed="17"/>
        <rFont val="Arial"/>
        <family val="2"/>
      </rPr>
      <t xml:space="preserve"> </t>
    </r>
    <r>
      <rPr>
        <sz val="11"/>
        <rFont val="Arial"/>
        <family val="2"/>
      </rPr>
      <t>для Brother HL-2030/2040/2070 DCP-7010/7420/7820,12K</t>
    </r>
  </si>
  <si>
    <r>
      <t xml:space="preserve">Бушинг выходного вала HP LJ </t>
    </r>
    <r>
      <rPr>
        <b/>
        <sz val="11"/>
        <color indexed="10"/>
        <rFont val="Arial Cyr"/>
        <family val="0"/>
      </rPr>
      <t>1160/1320/3</t>
    </r>
    <r>
      <rPr>
        <b/>
        <sz val="11"/>
        <rFont val="Arial Cyr"/>
        <family val="2"/>
      </rPr>
      <t>390/3392/P3005/P2015/M2727 (О) RC1-3665</t>
    </r>
  </si>
  <si>
    <r>
      <t xml:space="preserve">Селеновый барабан  (Фотовал) HP LJ </t>
    </r>
    <r>
      <rPr>
        <b/>
        <sz val="11"/>
        <color indexed="10"/>
        <rFont val="Arial"/>
        <family val="2"/>
      </rPr>
      <t>4/4+/5</t>
    </r>
  </si>
  <si>
    <t>6 - 1003</t>
  </si>
  <si>
    <r>
      <t xml:space="preserve">Тонер Hi-Black Универсальный для </t>
    </r>
    <r>
      <rPr>
        <sz val="11"/>
        <color indexed="10"/>
        <rFont val="Arial"/>
        <family val="2"/>
      </rPr>
      <t>Kyocera TK-серии</t>
    </r>
    <r>
      <rPr>
        <sz val="11"/>
        <rFont val="Arial"/>
        <family val="2"/>
      </rPr>
      <t xml:space="preserve"> </t>
    </r>
    <r>
      <rPr>
        <sz val="11"/>
        <color indexed="10"/>
        <rFont val="Arial"/>
        <family val="2"/>
      </rPr>
      <t>до 35 ppm, Bk,</t>
    </r>
    <r>
      <rPr>
        <sz val="11"/>
        <rFont val="Arial"/>
        <family val="2"/>
      </rPr>
      <t xml:space="preserve"> </t>
    </r>
    <r>
      <rPr>
        <sz val="11"/>
        <color indexed="10"/>
        <rFont val="Arial"/>
        <family val="2"/>
      </rPr>
      <t>900 г,</t>
    </r>
    <r>
      <rPr>
        <sz val="11"/>
        <rFont val="Arial"/>
        <family val="2"/>
      </rPr>
      <t xml:space="preserve"> канистра</t>
    </r>
  </si>
  <si>
    <t>85-220-20</t>
  </si>
  <si>
    <t>Розетка внешняя двойная телефонная RJ-12 6P6C</t>
  </si>
  <si>
    <t xml:space="preserve">Canon FC-128 (с картриджем E-16) 4 копий/мин, A4  </t>
  </si>
  <si>
    <r>
      <t>Тонер AQC OKI (</t>
    </r>
    <r>
      <rPr>
        <b/>
        <sz val="11"/>
        <color indexed="10"/>
        <rFont val="Arial"/>
        <family val="2"/>
      </rPr>
      <t>OkiPage 4W/6W/8W</t>
    </r>
    <r>
      <rPr>
        <b/>
        <sz val="11"/>
        <rFont val="Arial"/>
        <family val="2"/>
      </rPr>
      <t>) 35гр.</t>
    </r>
  </si>
  <si>
    <r>
      <t>Коммутатор</t>
    </r>
    <r>
      <rPr>
        <sz val="11"/>
        <color indexed="10"/>
        <rFont val="Arial Cyr"/>
        <family val="0"/>
      </rPr>
      <t xml:space="preserve"> TENDA &lt;S108&gt; 8-Port Fast Ethernet Switch </t>
    </r>
    <r>
      <rPr>
        <sz val="11"/>
        <rFont val="Arial Cyr"/>
        <family val="0"/>
      </rPr>
      <t>(8UTP 10/100Mbps)</t>
    </r>
  </si>
  <si>
    <t>28-412-2018</t>
  </si>
  <si>
    <t>CD-R TDK   700Mb 52x sp. &lt;уп.100 шт&gt; на шпинделе</t>
  </si>
  <si>
    <t>12- 404</t>
  </si>
  <si>
    <t>10013160/200218/0008374/1</t>
  </si>
  <si>
    <t>Сетевой фильтр Buro White&gt; &lt;5м&gt; ( 3 розетки )</t>
  </si>
  <si>
    <t>230 - 810</t>
  </si>
  <si>
    <t>140 - 807</t>
  </si>
  <si>
    <t>48,  46,5 -404 ,  45 -226</t>
  </si>
  <si>
    <t>96 - 1214, 1705 - 809</t>
  </si>
  <si>
    <t>4,0 - 7,0</t>
  </si>
  <si>
    <t>366 - 321</t>
  </si>
  <si>
    <t>247 - 831</t>
  </si>
  <si>
    <t>Чип к картриджу Xerox Phaser 3450 (China), 5K</t>
  </si>
  <si>
    <t>560 яндекс</t>
  </si>
  <si>
    <r>
      <t>Чернила</t>
    </r>
    <r>
      <rPr>
        <b/>
        <sz val="11"/>
        <color indexed="10"/>
        <rFont val="Arial"/>
        <family val="2"/>
      </rPr>
      <t xml:space="preserve"> HP</t>
    </r>
    <r>
      <rPr>
        <b/>
        <sz val="11"/>
        <rFont val="Arial"/>
        <family val="2"/>
      </rPr>
      <t xml:space="preserve"> водные  (Hi-Black) унив, 100мл,</t>
    </r>
    <r>
      <rPr>
        <b/>
        <sz val="11"/>
        <color indexed="10"/>
        <rFont val="Arial"/>
        <family val="2"/>
      </rPr>
      <t xml:space="preserve"> ML</t>
    </r>
  </si>
  <si>
    <t>БУМАГА</t>
  </si>
  <si>
    <t>213 на яндексе</t>
  </si>
  <si>
    <t>863 - 808</t>
  </si>
  <si>
    <t>Блок питания KS-is Ledoj KS-256 (9-24V, 90W)+8  сменных разъёмов питания</t>
  </si>
  <si>
    <r>
      <t>Ракель</t>
    </r>
    <r>
      <rPr>
        <b/>
        <sz val="11"/>
        <color indexed="10"/>
        <rFont val="Arial"/>
        <family val="2"/>
      </rPr>
      <t xml:space="preserve"> Sharp Z-50/52/55/57/70/72/75/76/77/80/6000 RX 5009/</t>
    </r>
    <r>
      <rPr>
        <b/>
        <sz val="11"/>
        <rFont val="Arial"/>
        <family val="2"/>
      </rPr>
      <t>5310 (Япония)</t>
    </r>
  </si>
  <si>
    <t>2700 - 1006</t>
  </si>
  <si>
    <r>
      <t xml:space="preserve">Винчестер </t>
    </r>
    <r>
      <rPr>
        <sz val="11"/>
        <color indexed="10"/>
        <rFont val="Arial"/>
        <family val="2"/>
      </rPr>
      <t>для ноутбука</t>
    </r>
    <r>
      <rPr>
        <sz val="11"/>
        <rFont val="Arial"/>
        <family val="2"/>
      </rPr>
      <t xml:space="preserve"> </t>
    </r>
    <r>
      <rPr>
        <sz val="11"/>
        <color indexed="10"/>
        <rFont val="Arial"/>
        <family val="2"/>
      </rPr>
      <t xml:space="preserve"> 320 Gb </t>
    </r>
    <r>
      <rPr>
        <sz val="11"/>
        <rFont val="Arial"/>
        <family val="2"/>
      </rPr>
      <t>SATA-II 300 TOSHIBA &lt;MK3276GSX&gt; 2.5" 5400rpm 8Mb</t>
    </r>
  </si>
  <si>
    <t>595-1128-19</t>
  </si>
  <si>
    <t>Шестерня 17T привода узла закрепления LBP-3200 (совместима с LJ 1150/1200/1300)</t>
  </si>
  <si>
    <t>10123010/090708/0006020/50</t>
  </si>
  <si>
    <t>10013072/050118/0000069/3</t>
  </si>
  <si>
    <t>10013070/040218/0002422/3</t>
  </si>
  <si>
    <r>
      <t xml:space="preserve">Тонер </t>
    </r>
    <r>
      <rPr>
        <b/>
        <sz val="14"/>
        <color indexed="10"/>
        <rFont val="Arial"/>
        <family val="2"/>
      </rPr>
      <t>Imex</t>
    </r>
    <r>
      <rPr>
        <b/>
        <sz val="11"/>
        <rFont val="Arial"/>
        <family val="2"/>
      </rPr>
      <t xml:space="preserve"> для HP LJ, </t>
    </r>
    <r>
      <rPr>
        <b/>
        <sz val="11"/>
        <color indexed="10"/>
        <rFont val="Arial"/>
        <family val="2"/>
      </rPr>
      <t>Тип MG</t>
    </r>
    <r>
      <rPr>
        <b/>
        <sz val="11"/>
        <rFont val="Arial"/>
        <family val="2"/>
      </rPr>
      <t xml:space="preserve"> (фасовка Россия) Bk, 1 кг, канистра - 1010/1200/1320</t>
    </r>
  </si>
  <si>
    <t>35-705</t>
  </si>
  <si>
    <t>510 - 926</t>
  </si>
  <si>
    <t>77 - 711 - 19</t>
  </si>
  <si>
    <r>
      <t xml:space="preserve">Картридж Hi-Black (НВ-МL-1610D3) для Samsung </t>
    </r>
    <r>
      <rPr>
        <sz val="11"/>
        <color indexed="10"/>
        <rFont val="Arial"/>
        <family val="2"/>
      </rPr>
      <t>ML-1610/</t>
    </r>
    <r>
      <rPr>
        <sz val="11"/>
        <rFont val="Arial"/>
        <family val="2"/>
      </rPr>
      <t xml:space="preserve">2010/2015/Xerox Ph 3117/3122/SCX4521  </t>
    </r>
  </si>
  <si>
    <r>
      <t xml:space="preserve">Тонер NetProduct для HP LJ Pro </t>
    </r>
    <r>
      <rPr>
        <b/>
        <sz val="11"/>
        <color indexed="10"/>
        <rFont val="Arial"/>
        <family val="2"/>
      </rPr>
      <t>M104/M132</t>
    </r>
    <r>
      <rPr>
        <b/>
        <sz val="11"/>
        <rFont val="Arial"/>
        <family val="2"/>
      </rPr>
      <t>, Bk, 70 г, банка</t>
    </r>
  </si>
  <si>
    <t>72-430-20</t>
  </si>
  <si>
    <r>
      <t xml:space="preserve">Комплект бушингов магнитного вала совм. для </t>
    </r>
    <r>
      <rPr>
        <b/>
        <sz val="11"/>
        <color indexed="10"/>
        <rFont val="Arial Cyr"/>
        <family val="0"/>
      </rPr>
      <t>HP</t>
    </r>
    <r>
      <rPr>
        <b/>
        <sz val="11"/>
        <rFont val="Arial Cyr"/>
        <family val="0"/>
      </rPr>
      <t xml:space="preserve"> LJ Pro M402/M403/M427/M506/M527, 2 шт.</t>
    </r>
  </si>
  <si>
    <t>91-430-20</t>
  </si>
  <si>
    <t>27-430-20</t>
  </si>
  <si>
    <t>71-430-20</t>
  </si>
  <si>
    <t>111-507-20</t>
  </si>
  <si>
    <r>
      <t xml:space="preserve">Дозирующее лезвие (Doctor Blade) Hi-Black для </t>
    </r>
    <r>
      <rPr>
        <b/>
        <sz val="11"/>
        <color indexed="10"/>
        <rFont val="Arial Cyr"/>
        <family val="0"/>
      </rPr>
      <t xml:space="preserve">Samsung </t>
    </r>
    <r>
      <rPr>
        <b/>
        <sz val="11"/>
        <rFont val="Arial Cyr"/>
        <family val="0"/>
      </rPr>
      <t>ML-1910/1915/2525/2580/</t>
    </r>
    <r>
      <rPr>
        <b/>
        <sz val="11"/>
        <color indexed="10"/>
        <rFont val="Arial Cyr"/>
        <family val="0"/>
      </rPr>
      <t>2850</t>
    </r>
  </si>
  <si>
    <t>63-507-20</t>
  </si>
  <si>
    <r>
      <t xml:space="preserve">Дозирующее лезвие (Doctor Blade) Hi-Black для </t>
    </r>
    <r>
      <rPr>
        <b/>
        <sz val="11"/>
        <color indexed="10"/>
        <rFont val="Arial Cyr"/>
        <family val="0"/>
      </rPr>
      <t>HP</t>
    </r>
    <r>
      <rPr>
        <b/>
        <sz val="11"/>
        <rFont val="Arial Cyr"/>
        <family val="0"/>
      </rPr>
      <t xml:space="preserve"> LJ </t>
    </r>
    <r>
      <rPr>
        <b/>
        <sz val="11"/>
        <color indexed="10"/>
        <rFont val="Arial Cyr"/>
        <family val="0"/>
      </rPr>
      <t>M402/M426/427</t>
    </r>
  </si>
  <si>
    <t>37-507-20</t>
  </si>
  <si>
    <t>59-507-20</t>
  </si>
  <si>
    <r>
      <t xml:space="preserve">Ракель Hi-Black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 xml:space="preserve">/2851/SCX-4824/4828/ Xerox Phaser </t>
    </r>
    <r>
      <rPr>
        <b/>
        <sz val="11"/>
        <color indexed="10"/>
        <rFont val="Arial"/>
        <family val="2"/>
      </rPr>
      <t>3250</t>
    </r>
  </si>
  <si>
    <r>
      <t>Ракель Hi-Black для HP LJ M402/M403/</t>
    </r>
    <r>
      <rPr>
        <b/>
        <sz val="11"/>
        <color indexed="10"/>
        <rFont val="Arial"/>
        <family val="2"/>
      </rPr>
      <t>M404</t>
    </r>
    <r>
      <rPr>
        <b/>
        <sz val="11"/>
        <rFont val="Arial"/>
        <family val="2"/>
      </rPr>
      <t>n/M427/M506/M527/</t>
    </r>
    <r>
      <rPr>
        <b/>
        <sz val="11"/>
        <color indexed="10"/>
        <rFont val="Arial"/>
        <family val="2"/>
      </rPr>
      <t xml:space="preserve">M428dw </t>
    </r>
    <r>
      <rPr>
        <b/>
        <sz val="11"/>
        <color indexed="8"/>
        <rFont val="Arial"/>
        <family val="2"/>
      </rPr>
      <t>(259А, 259Х)</t>
    </r>
  </si>
  <si>
    <t>46-507-20</t>
  </si>
  <si>
    <r>
      <t xml:space="preserve">Магнитный вал в сборе (Китай) для </t>
    </r>
    <r>
      <rPr>
        <b/>
        <sz val="11"/>
        <color indexed="10"/>
        <rFont val="Arial"/>
        <family val="2"/>
      </rPr>
      <t>HP</t>
    </r>
    <r>
      <rPr>
        <b/>
        <sz val="11"/>
        <rFont val="Arial"/>
        <family val="2"/>
      </rPr>
      <t xml:space="preserve"> LJ Pro M402/M403/</t>
    </r>
    <r>
      <rPr>
        <b/>
        <sz val="11"/>
        <color indexed="10"/>
        <rFont val="Arial"/>
        <family val="2"/>
      </rPr>
      <t>M404n</t>
    </r>
    <r>
      <rPr>
        <b/>
        <sz val="11"/>
        <rFont val="Arial"/>
        <family val="2"/>
      </rPr>
      <t>/M427/</t>
    </r>
    <r>
      <rPr>
        <b/>
        <sz val="11"/>
        <color indexed="10"/>
        <rFont val="Arial"/>
        <family val="2"/>
      </rPr>
      <t>M428dw</t>
    </r>
    <r>
      <rPr>
        <b/>
        <sz val="11"/>
        <rFont val="Arial"/>
        <family val="2"/>
      </rPr>
      <t xml:space="preserve">/M506/M527, </t>
    </r>
    <r>
      <rPr>
        <b/>
        <sz val="11"/>
        <color indexed="10"/>
        <rFont val="Arial"/>
        <family val="2"/>
      </rPr>
      <t xml:space="preserve">Тип 1.4  </t>
    </r>
    <r>
      <rPr>
        <b/>
        <sz val="11"/>
        <color indexed="8"/>
        <rFont val="Arial"/>
        <family val="2"/>
      </rPr>
      <t>(картр. 259А, 259Х)</t>
    </r>
  </si>
  <si>
    <r>
      <t xml:space="preserve">Ролик проявки (Китай)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/SCX-4824, Developer Roller Тип 2.5</t>
    </r>
  </si>
  <si>
    <t>86-507-20</t>
  </si>
  <si>
    <r>
      <t xml:space="preserve">Тонер-картридж Canon </t>
    </r>
    <r>
      <rPr>
        <b/>
        <sz val="11"/>
        <color indexed="10"/>
        <rFont val="Arial"/>
        <family val="2"/>
      </rPr>
      <t>C-EXV14</t>
    </r>
    <r>
      <rPr>
        <b/>
        <sz val="11"/>
        <rFont val="Arial"/>
        <family val="2"/>
      </rPr>
      <t xml:space="preserve"> для iR2016/2018/2020/2022/2420 (460g) JAPAN 8300стр</t>
    </r>
    <r>
      <rPr>
        <b/>
        <sz val="11"/>
        <color indexed="10"/>
        <rFont val="Arial"/>
        <family val="2"/>
      </rPr>
      <t xml:space="preserve"> оригинал </t>
    </r>
  </si>
  <si>
    <t>824 - 1130</t>
  </si>
  <si>
    <r>
      <t>Ракель</t>
    </r>
    <r>
      <rPr>
        <b/>
        <sz val="11"/>
        <color indexed="10"/>
        <rFont val="Arial"/>
        <family val="2"/>
      </rPr>
      <t xml:space="preserve"> HP 1200/1300/5L/1160/1320  (HI-BLACK )</t>
    </r>
  </si>
  <si>
    <t>ТЕРМОБЛОКИ, ЗАКРЕПИТЕЛЬНЫЕ УЗЛЫ  ДЛЯ ЛАЗЕРНЫХ ПРИНТЕРОВ</t>
  </si>
  <si>
    <t>352,35 -27.10.08</t>
  </si>
  <si>
    <t>5,5 - 9,0</t>
  </si>
  <si>
    <t>46-717</t>
  </si>
  <si>
    <t>10013070/250717/0002512</t>
  </si>
  <si>
    <t>490 Windows Home Basic 7 Russian DVD</t>
  </si>
  <si>
    <r>
      <t>Барабан DUC Kyocera FS</t>
    </r>
    <r>
      <rPr>
        <b/>
        <sz val="11"/>
        <color indexed="10"/>
        <rFont val="Arial"/>
        <family val="2"/>
      </rPr>
      <t>1100/1300</t>
    </r>
    <r>
      <rPr>
        <b/>
        <sz val="11"/>
        <rFont val="Arial"/>
        <family val="2"/>
      </rPr>
      <t>/1320/1370(2135) (БЛОК В СБОРЕ)</t>
    </r>
  </si>
  <si>
    <t>438-312-20</t>
  </si>
  <si>
    <r>
      <t xml:space="preserve">Тонер Canon iR 1018/1020/1022/1024 (Hi-Black) Тип 2.2 C-EXV18, </t>
    </r>
    <r>
      <rPr>
        <b/>
        <sz val="11"/>
        <color indexed="10"/>
        <rFont val="Arial Cyr"/>
        <family val="0"/>
      </rPr>
      <t>465 г,</t>
    </r>
    <r>
      <rPr>
        <b/>
        <sz val="11"/>
        <rFont val="Arial Cyr"/>
        <family val="0"/>
      </rPr>
      <t xml:space="preserve"> банка</t>
    </r>
  </si>
  <si>
    <t xml:space="preserve">                                 HP</t>
  </si>
  <si>
    <t>30 - 1101 - 18</t>
  </si>
  <si>
    <t>99  - 515</t>
  </si>
  <si>
    <r>
      <t xml:space="preserve">Ролик заряда 'Soft' HP LJ </t>
    </r>
    <r>
      <rPr>
        <b/>
        <sz val="11"/>
        <color indexed="10"/>
        <rFont val="Arial"/>
        <family val="2"/>
      </rPr>
      <t>2035/2055</t>
    </r>
    <r>
      <rPr>
        <b/>
        <sz val="11"/>
        <rFont val="Arial"/>
        <family val="2"/>
      </rPr>
      <t xml:space="preserve"> (Китай) </t>
    </r>
    <r>
      <rPr>
        <b/>
        <sz val="11"/>
        <color indexed="10"/>
        <rFont val="Arial"/>
        <family val="2"/>
      </rPr>
      <t>Тип 2.3</t>
    </r>
  </si>
  <si>
    <t>Кабель удлинительный High Quality USB 2,0 AM-AF 3м  2 фильтра</t>
  </si>
  <si>
    <t>1215 - 46</t>
  </si>
  <si>
    <t>Чернила Brother универсальные (Hi-Сolor), 0,1л, Y</t>
  </si>
  <si>
    <t xml:space="preserve">ЗИП для КМА RICOH </t>
  </si>
  <si>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t>
    </r>
    <r>
      <rPr>
        <b/>
        <sz val="11"/>
        <rFont val="Arial"/>
        <family val="2"/>
      </rPr>
      <t>/1012/1015/1020/3015 (Китай), упак</t>
    </r>
  </si>
  <si>
    <r>
      <t>Картридж Brother TN-2275 для HL-</t>
    </r>
    <r>
      <rPr>
        <sz val="11"/>
        <color indexed="10"/>
        <rFont val="Arial"/>
        <family val="2"/>
      </rPr>
      <t>2240</t>
    </r>
    <r>
      <rPr>
        <sz val="11"/>
        <rFont val="Arial"/>
        <family val="2"/>
      </rPr>
      <t xml:space="preserve">R/ 2250DNR,7060, 2,6К, (совместимый.),  (NetProduct) </t>
    </r>
  </si>
  <si>
    <t>#Лист1.A2787</t>
  </si>
  <si>
    <t>Модемы, HAB, Switch, аксессуары</t>
  </si>
  <si>
    <t>Сетевой фильтр Gembird &lt; SPGF3-B-6PP Gray&gt; &lt; 1.5м&gt; ( 5 розетки )</t>
  </si>
  <si>
    <t>538 - 825</t>
  </si>
  <si>
    <t>114 - 825</t>
  </si>
  <si>
    <t>49-420-8.9</t>
  </si>
  <si>
    <r>
      <t xml:space="preserve">Тонер </t>
    </r>
    <r>
      <rPr>
        <b/>
        <sz val="11"/>
        <color indexed="10"/>
        <rFont val="Arial"/>
        <family val="2"/>
      </rPr>
      <t>RX-5017/5317</t>
    </r>
    <r>
      <rPr>
        <b/>
        <sz val="11"/>
        <rFont val="Arial"/>
        <family val="2"/>
      </rPr>
      <t xml:space="preserve"> (400г. банка) АТМ</t>
    </r>
  </si>
  <si>
    <r>
      <t>Тонер Kyocera Mita КМ-</t>
    </r>
    <r>
      <rPr>
        <b/>
        <sz val="11"/>
        <color indexed="10"/>
        <rFont val="Arial"/>
        <family val="2"/>
      </rPr>
      <t>180/1620/1635</t>
    </r>
    <r>
      <rPr>
        <b/>
        <sz val="11"/>
        <rFont val="Arial"/>
        <family val="2"/>
      </rPr>
      <t xml:space="preserve">/1650/2020/2050 (Hi-Black) </t>
    </r>
    <r>
      <rPr>
        <b/>
        <sz val="11"/>
        <color indexed="10"/>
        <rFont val="Arial"/>
        <family val="2"/>
      </rPr>
      <t>ТК410/435, 870г. , канистра</t>
    </r>
    <r>
      <rPr>
        <b/>
        <sz val="11"/>
        <rFont val="Arial"/>
        <family val="2"/>
      </rPr>
      <t xml:space="preserve"> / ПОДХОДИТ К  Тонер Mita KM-TASKalfa 180/220 (TK-435)  </t>
    </r>
  </si>
  <si>
    <t>33 - 708</t>
  </si>
  <si>
    <t>5447-323-2018</t>
  </si>
  <si>
    <t>5700-323-2018</t>
  </si>
  <si>
    <r>
      <t xml:space="preserve">Вал резиновый (нижний) HP </t>
    </r>
    <r>
      <rPr>
        <b/>
        <sz val="11"/>
        <color indexed="10"/>
        <rFont val="Arial"/>
        <family val="2"/>
      </rPr>
      <t>1010</t>
    </r>
    <r>
      <rPr>
        <b/>
        <sz val="11"/>
        <rFont val="Arial"/>
        <family val="2"/>
      </rPr>
      <t>/1015/1020/3015/3030 (S)</t>
    </r>
  </si>
  <si>
    <t>2330 - 929, 35 - 822</t>
  </si>
  <si>
    <r>
      <t>Ролик подачи</t>
    </r>
    <r>
      <rPr>
        <sz val="11"/>
        <rFont val="Arial"/>
        <family val="2"/>
      </rPr>
      <t xml:space="preserve"> бумаги HP LJ </t>
    </r>
    <r>
      <rPr>
        <sz val="11"/>
        <color indexed="10"/>
        <rFont val="Arial"/>
        <family val="2"/>
      </rPr>
      <t>1100</t>
    </r>
    <r>
      <rPr>
        <sz val="11"/>
        <rFont val="Arial"/>
        <family val="2"/>
      </rPr>
      <t>/ RB2-3912(ориг.)</t>
    </r>
  </si>
  <si>
    <t>11207270/270317/0001882/6</t>
  </si>
  <si>
    <t xml:space="preserve">1,4 - 127-6, </t>
  </si>
  <si>
    <t>3,4 - 703</t>
  </si>
  <si>
    <t>Рычаг прижимной Canon MF4018/4010/4120/4150/4140 (O ) FC7-3642-000</t>
  </si>
  <si>
    <t>СКЛАД</t>
  </si>
  <si>
    <t>Киатй</t>
  </si>
  <si>
    <t>26-128-2019</t>
  </si>
  <si>
    <t>Наименование товара</t>
  </si>
  <si>
    <r>
      <t xml:space="preserve"> Пленка Лента термопереноса </t>
    </r>
    <r>
      <rPr>
        <sz val="11"/>
        <color indexed="10"/>
        <rFont val="Arial"/>
        <family val="2"/>
      </rPr>
      <t>SHARP</t>
    </r>
    <r>
      <rPr>
        <sz val="11"/>
        <rFont val="Arial"/>
        <family val="2"/>
      </rPr>
      <t xml:space="preserve"> FO P  600/650(O) FO-6CR </t>
    </r>
    <r>
      <rPr>
        <sz val="11"/>
        <color indexed="10"/>
        <rFont val="Arial"/>
        <family val="2"/>
      </rPr>
      <t>UX6CR</t>
    </r>
  </si>
  <si>
    <r>
      <t xml:space="preserve">Тонер EPSON AcuLaser </t>
    </r>
    <r>
      <rPr>
        <b/>
        <sz val="11"/>
        <color indexed="10"/>
        <rFont val="Arial"/>
        <family val="2"/>
      </rPr>
      <t xml:space="preserve">C900/1900 </t>
    </r>
    <r>
      <rPr>
        <b/>
        <sz val="11"/>
        <rFont val="Arial"/>
        <family val="2"/>
      </rPr>
      <t xml:space="preserve">color </t>
    </r>
    <r>
      <rPr>
        <b/>
        <sz val="11"/>
        <color indexed="10"/>
        <rFont val="Arial"/>
        <family val="2"/>
      </rPr>
      <t>син</t>
    </r>
  </si>
  <si>
    <r>
      <t xml:space="preserve">Широкополосный  Маршрутизатор/ коммутатор / D-link
</t>
    </r>
    <r>
      <rPr>
        <b/>
        <sz val="11"/>
        <color indexed="10"/>
        <rFont val="Arial Cyr"/>
        <family val="0"/>
      </rPr>
      <t>D-link DIR-100</t>
    </r>
    <r>
      <rPr>
        <b/>
        <sz val="11"/>
        <rFont val="Arial Cyr"/>
        <family val="0"/>
      </rPr>
      <t xml:space="preserve">,  (router)— </t>
    </r>
    <r>
      <rPr>
        <b/>
        <sz val="11"/>
        <color indexed="10"/>
        <rFont val="Arial Cyr"/>
        <family val="0"/>
      </rPr>
      <t xml:space="preserve">4 порта Ethernet Broadbapand ROUTER 10/100 </t>
    </r>
    <r>
      <rPr>
        <b/>
        <sz val="11"/>
        <rFont val="Arial Cyr"/>
        <family val="0"/>
      </rPr>
      <t>Мбит/сек—WAN-порт: Ethernet 10/100 Мбит/сек—поддержка VPN все характеристики</t>
    </r>
  </si>
  <si>
    <t>58 - 1030</t>
  </si>
  <si>
    <t>АККУМУЛЯТОРЫ, БАТАРЕЙКИ</t>
  </si>
  <si>
    <t>171 - 222</t>
  </si>
  <si>
    <r>
      <t>302HN06080 Ролик захвата бумаги из кассеты Kyocera FS</t>
    </r>
    <r>
      <rPr>
        <b/>
        <sz val="11"/>
        <color indexed="10"/>
        <rFont val="Arial"/>
        <family val="2"/>
      </rPr>
      <t>-C5100DN/5200DN/5300DN/5400DN (O)</t>
    </r>
  </si>
  <si>
    <r>
      <t>Чип к карт. Samsung ML</t>
    </r>
    <r>
      <rPr>
        <b/>
        <sz val="11"/>
        <color indexed="10"/>
        <rFont val="Arial"/>
        <family val="2"/>
      </rPr>
      <t xml:space="preserve"> 2150/2250</t>
    </r>
  </si>
  <si>
    <t>32-717</t>
  </si>
  <si>
    <t>33-717</t>
  </si>
  <si>
    <t>Барабан Panasonic KX-FAB801/811/851/881, KX-FA86A (HANP)</t>
  </si>
  <si>
    <t>103-803</t>
  </si>
  <si>
    <t>80 Али -904-2018</t>
  </si>
  <si>
    <t xml:space="preserve">Нить коротрона RX-1025/5026/5017(о)      117K90050 </t>
  </si>
  <si>
    <t>21,9-518 12 -518</t>
  </si>
  <si>
    <t>x</t>
  </si>
  <si>
    <t>Веб камера Defender C-110 (USB2.0, 640x480, микрофон, подсветка) &lt;63110&gt;</t>
  </si>
  <si>
    <t>10714040/100309/0002466/6</t>
  </si>
  <si>
    <t>Заправочный комплект Pantum PC-211PB P2200/P65000 (O) 1,6K, + 1 чип, черный</t>
  </si>
  <si>
    <r>
      <t xml:space="preserve">Тонер Canon </t>
    </r>
    <r>
      <rPr>
        <b/>
        <sz val="11"/>
        <color indexed="10"/>
        <rFont val="Arial"/>
        <family val="2"/>
      </rPr>
      <t>NP-6025/6030</t>
    </r>
    <r>
      <rPr>
        <b/>
        <sz val="11"/>
        <rFont val="Arial"/>
        <family val="2"/>
      </rPr>
      <t>, NPG-7 (Katun, 500г.тб.)</t>
    </r>
  </si>
  <si>
    <r>
      <t xml:space="preserve">Резиновый вал HP LJ </t>
    </r>
    <r>
      <rPr>
        <b/>
        <sz val="11"/>
        <color indexed="10"/>
        <rFont val="Arial"/>
        <family val="2"/>
      </rPr>
      <t>2300</t>
    </r>
    <r>
      <rPr>
        <b/>
        <sz val="11"/>
        <rFont val="Arial"/>
        <family val="2"/>
      </rPr>
      <t>,Sleeved,  Япония</t>
    </r>
  </si>
  <si>
    <r>
      <t>Барабан Panasonic</t>
    </r>
    <r>
      <rPr>
        <b/>
        <sz val="11"/>
        <color indexed="10"/>
        <rFont val="Arial"/>
        <family val="2"/>
      </rPr>
      <t xml:space="preserve"> KX-FL501/503/M551/B751 , KX-FA-77A/78A</t>
    </r>
    <r>
      <rPr>
        <b/>
        <sz val="11"/>
        <color indexed="8"/>
        <rFont val="Arial"/>
        <family val="2"/>
      </rPr>
      <t xml:space="preserve"> (HANP)</t>
    </r>
  </si>
  <si>
    <r>
      <t xml:space="preserve">Пружина соединительная (растяжения) картриджа </t>
    </r>
    <r>
      <rPr>
        <b/>
        <sz val="11"/>
        <color indexed="10"/>
        <rFont val="Arial"/>
        <family val="2"/>
      </rPr>
      <t>HP Q2612A</t>
    </r>
    <r>
      <rPr>
        <b/>
        <sz val="11"/>
        <rFont val="Arial"/>
        <family val="2"/>
      </rPr>
      <t xml:space="preserve"> длинная </t>
    </r>
  </si>
  <si>
    <t>1100-919</t>
  </si>
  <si>
    <r>
      <t xml:space="preserve">Подложка правая </t>
    </r>
    <r>
      <rPr>
        <b/>
        <sz val="11"/>
        <rFont val="Arial Cyr"/>
        <family val="0"/>
      </rPr>
      <t xml:space="preserve">HP </t>
    </r>
    <r>
      <rPr>
        <b/>
        <sz val="11"/>
        <color indexed="10"/>
        <rFont val="Arial Cyr"/>
        <family val="0"/>
      </rPr>
      <t>1100/3200</t>
    </r>
    <r>
      <rPr>
        <b/>
        <sz val="11"/>
        <rFont val="Arial Cyr"/>
        <family val="2"/>
      </rPr>
      <t xml:space="preserve"> (RF5-2820) </t>
    </r>
    <r>
      <rPr>
        <b/>
        <sz val="11"/>
        <rFont val="Arial Cyr"/>
        <family val="0"/>
      </rPr>
      <t>Original</t>
    </r>
  </si>
  <si>
    <t>Dr. Web Security Space. Продление лицензии, скрэтч-карта, на 12 месяцев, на 1ПК</t>
  </si>
  <si>
    <t>214-121</t>
  </si>
  <si>
    <t>142 - 1008</t>
  </si>
  <si>
    <t>6,20-22.07.15</t>
  </si>
  <si>
    <r>
      <t>Тонер HP LJ 1160/</t>
    </r>
    <r>
      <rPr>
        <b/>
        <sz val="11"/>
        <color indexed="10"/>
        <rFont val="Arial"/>
        <family val="2"/>
      </rPr>
      <t>1320</t>
    </r>
    <r>
      <rPr>
        <b/>
        <sz val="11"/>
        <rFont val="Arial"/>
        <family val="2"/>
      </rPr>
      <t xml:space="preserve"> (HI BLACK) 150 гр, банка</t>
    </r>
  </si>
  <si>
    <t xml:space="preserve">ПЛЕНКА ДЛЯ ФАКСОВ </t>
  </si>
  <si>
    <t>10130200/110717/0000297/2</t>
  </si>
  <si>
    <t>70 и 80 руб.</t>
  </si>
  <si>
    <t>76 на яндексе</t>
  </si>
  <si>
    <t>237-726-2018</t>
  </si>
  <si>
    <r>
      <t xml:space="preserve">Дисковод </t>
    </r>
    <r>
      <rPr>
        <b/>
        <sz val="11"/>
        <rFont val="Arial"/>
        <family val="2"/>
      </rPr>
      <t>FDD 3.5 HD SAMSUNG black</t>
    </r>
  </si>
  <si>
    <r>
      <t xml:space="preserve">Тонер-картридж </t>
    </r>
    <r>
      <rPr>
        <b/>
        <sz val="11"/>
        <color indexed="10"/>
        <rFont val="Arial"/>
        <family val="2"/>
      </rPr>
      <t xml:space="preserve">Hi-Black </t>
    </r>
    <r>
      <rPr>
        <b/>
        <sz val="11"/>
        <color indexed="8"/>
        <rFont val="Arial"/>
        <family val="2"/>
      </rPr>
      <t>(HB-KX-FAT</t>
    </r>
    <r>
      <rPr>
        <b/>
        <sz val="11"/>
        <color indexed="10"/>
        <rFont val="Arial"/>
        <family val="2"/>
      </rPr>
      <t>411A)</t>
    </r>
    <r>
      <rPr>
        <b/>
        <sz val="11"/>
        <rFont val="Arial"/>
        <family val="2"/>
      </rPr>
      <t xml:space="preserve"> для Panasonic KX-MB1900/2000/2020/2030/2051, 2K</t>
    </r>
  </si>
  <si>
    <t>Чернила Canon универсальные 0,1л (Hi-color) Y</t>
  </si>
  <si>
    <t>101 - 610</t>
  </si>
  <si>
    <t>106 - 118</t>
  </si>
  <si>
    <r>
      <t>Ракель</t>
    </r>
    <r>
      <rPr>
        <b/>
        <sz val="11"/>
        <color indexed="10"/>
        <rFont val="Arial"/>
        <family val="2"/>
      </rPr>
      <t xml:space="preserve"> Xerox 5026</t>
    </r>
    <r>
      <rPr>
        <b/>
        <sz val="11"/>
        <rFont val="Arial"/>
        <family val="2"/>
      </rPr>
      <t xml:space="preserve">/5030/5331, 33K90151 (ориг.) </t>
    </r>
  </si>
  <si>
    <t>10013070/000717/0000349</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</si>
  <si>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M</t>
    </r>
    <r>
      <rPr>
        <b/>
        <sz val="11"/>
        <rFont val="Arial"/>
        <family val="2"/>
      </rPr>
      <t>, 30 г, банка</t>
    </r>
  </si>
  <si>
    <r>
      <t xml:space="preserve">Барабан HP LJ </t>
    </r>
    <r>
      <rPr>
        <b/>
        <sz val="11"/>
        <color indexed="10"/>
        <rFont val="Arial"/>
        <family val="2"/>
      </rPr>
      <t>2410</t>
    </r>
    <r>
      <rPr>
        <b/>
        <sz val="11"/>
        <rFont val="Arial"/>
        <family val="2"/>
      </rPr>
      <t xml:space="preserve">/2420/2430/P3005 (CONTENT) OEM color  </t>
    </r>
    <r>
      <rPr>
        <b/>
        <sz val="11"/>
        <color indexed="10"/>
        <rFont val="Arial"/>
        <family val="2"/>
      </rPr>
      <t>11А</t>
    </r>
    <r>
      <rPr>
        <b/>
        <sz val="11"/>
        <color indexed="12"/>
        <rFont val="Arial"/>
        <family val="2"/>
      </rPr>
      <t xml:space="preserve"> / </t>
    </r>
    <r>
      <rPr>
        <b/>
        <sz val="11"/>
        <color indexed="10"/>
        <rFont val="Arial"/>
        <family val="2"/>
      </rPr>
      <t>51А</t>
    </r>
  </si>
  <si>
    <t>Hama Маркер для CD/DVD Disc  2шт (чёрный/синий) &lt;51199&gt;</t>
  </si>
  <si>
    <t>148 - 723, 130 - 729</t>
  </si>
  <si>
    <r>
      <t>Дискета 3,5"</t>
    </r>
    <r>
      <rPr>
        <sz val="11"/>
        <rFont val="Arial"/>
        <family val="2"/>
      </rPr>
      <t xml:space="preserve"> 1,44 Mb </t>
    </r>
  </si>
  <si>
    <t>55-705-2018</t>
  </si>
  <si>
    <t>Пакеты для ламинирования Fellowes &lt;53063&gt; (86x54мм, 125мкм, Gloss, уп. 100 шт)</t>
  </si>
  <si>
    <r>
      <t>Втулка (</t>
    </r>
    <r>
      <rPr>
        <b/>
        <sz val="11"/>
        <color indexed="10"/>
        <rFont val="Arial"/>
        <family val="2"/>
      </rPr>
      <t>подшипник</t>
    </r>
    <r>
      <rPr>
        <b/>
        <sz val="11"/>
        <rFont val="Arial"/>
        <family val="2"/>
      </rPr>
      <t>) тефлонового вала Samsung 1210/1250, правая</t>
    </r>
  </si>
  <si>
    <t>Кабель USB 2.0 A--&gt;B (1.8м)</t>
  </si>
  <si>
    <r>
      <t xml:space="preserve">Мышь Oklick 485MW черный оптическая (1200dpi) </t>
    </r>
    <r>
      <rPr>
        <b/>
        <sz val="11"/>
        <color indexed="10"/>
        <rFont val="Arial Cyr"/>
        <family val="0"/>
      </rPr>
      <t>беспроводная</t>
    </r>
    <r>
      <rPr>
        <b/>
        <sz val="11"/>
        <rFont val="Arial Cyr"/>
        <family val="0"/>
      </rPr>
      <t xml:space="preserve"> USB (2but) </t>
    </r>
  </si>
  <si>
    <r>
      <t>Ролик захвата бумаги HP LJ 1000/</t>
    </r>
    <r>
      <rPr>
        <b/>
        <sz val="11"/>
        <color indexed="10"/>
        <rFont val="Arial"/>
        <family val="2"/>
      </rPr>
      <t>1150/1200/1300</t>
    </r>
    <r>
      <rPr>
        <b/>
        <sz val="11"/>
        <rFont val="Arial"/>
        <family val="2"/>
      </rPr>
      <t>/3320/3380/LBP-1210 (O) RF0-1008/RL1-0303</t>
    </r>
  </si>
  <si>
    <t>1,59-515</t>
  </si>
  <si>
    <t>158 - 614</t>
  </si>
  <si>
    <t>11207270/140517/0003034</t>
  </si>
  <si>
    <r>
      <t>Ракель</t>
    </r>
    <r>
      <rPr>
        <b/>
        <sz val="11"/>
        <color indexed="12"/>
        <rFont val="Arial"/>
        <family val="2"/>
      </rPr>
      <t xml:space="preserve"> </t>
    </r>
    <r>
      <rPr>
        <b/>
        <sz val="11"/>
        <color indexed="10"/>
        <rFont val="Arial"/>
        <family val="2"/>
      </rPr>
      <t>Sharp SF-2014/2114/</t>
    </r>
    <r>
      <rPr>
        <b/>
        <sz val="11"/>
        <rFont val="Arial"/>
        <family val="2"/>
      </rPr>
      <t>2214 (ориг.)</t>
    </r>
  </si>
  <si>
    <t>11 - 203</t>
  </si>
  <si>
    <t>108-1012</t>
  </si>
  <si>
    <t>5,1 - 1227</t>
  </si>
  <si>
    <t xml:space="preserve"> XEROX</t>
  </si>
  <si>
    <r>
      <t>Барабан Content для Samsung ML-</t>
    </r>
    <r>
      <rPr>
        <b/>
        <sz val="11"/>
        <color indexed="10"/>
        <rFont val="Arial"/>
        <family val="2"/>
      </rPr>
      <t>2950</t>
    </r>
    <r>
      <rPr>
        <b/>
        <sz val="11"/>
        <rFont val="Arial"/>
        <family val="2"/>
      </rPr>
      <t>/2620/SCX-4728/Xerox Phaser3052/3260/WC3215/</t>
    </r>
    <r>
      <rPr>
        <b/>
        <sz val="11"/>
        <color indexed="10"/>
        <rFont val="Arial"/>
        <family val="2"/>
      </rPr>
      <t>3225</t>
    </r>
  </si>
  <si>
    <t>Микросхема A3977SLP-T</t>
  </si>
  <si>
    <t>50 руб 1 шт по 5 шт. нет</t>
  </si>
  <si>
    <t>10714040/100309/0002466/7</t>
  </si>
  <si>
    <t>93-27.10.09</t>
  </si>
  <si>
    <t>104 - 1030</t>
  </si>
  <si>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1160/1300/2300/2420/4200/4300/2613/5945/2610/6511/</t>
    </r>
    <r>
      <rPr>
        <b/>
        <sz val="11"/>
        <rFont val="Arial"/>
        <family val="2"/>
      </rPr>
      <t xml:space="preserve"> (China), type A</t>
    </r>
  </si>
  <si>
    <t>8,7-13,0</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</si>
  <si>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Y</t>
    </r>
    <r>
      <rPr>
        <b/>
        <sz val="11"/>
        <rFont val="Arial"/>
        <family val="2"/>
      </rPr>
      <t>, 30 г, банка</t>
    </r>
  </si>
  <si>
    <r>
      <t xml:space="preserve">Шарнир крышки стола ADF Samsung CLX-3160FN/6200FX/SCX-5530FN/Xerox 3300  (O)  </t>
    </r>
    <r>
      <rPr>
        <b/>
        <sz val="11"/>
        <color indexed="10"/>
        <rFont val="Arial"/>
        <family val="2"/>
      </rPr>
      <t>XEROX 3300 JC97-02779A / 003N01051 | JC97-02779A | 003N01018 Шарнир (кронштейн) крышки стола CLX-3160FN/6200FX/ND/6210FX/6240FX/SCX-5530FN/ 5330/5835/5935/5535ND/5635FN/482х/Ph3300MFP/3635/WC3210/3220</t>
    </r>
  </si>
  <si>
    <r>
      <t>SD карта BESR наивысшего качества TF micro sd XC U3 A1 V30 90 МБ/с. micro sd</t>
    </r>
    <r>
      <rPr>
        <sz val="11"/>
        <color indexed="10"/>
        <rFont val="Arial Cyr"/>
        <family val="0"/>
      </rPr>
      <t xml:space="preserve"> 64 gb </t>
    </r>
    <r>
      <rPr>
        <sz val="11"/>
        <rFont val="Arial Cyr"/>
        <family val="0"/>
      </rPr>
      <t xml:space="preserve">высокая скорость стабильная  карта памяти для смартфон </t>
    </r>
  </si>
  <si>
    <t>285 - 1101 - 19</t>
  </si>
  <si>
    <r>
      <t>Картридж Samsung ML-</t>
    </r>
    <r>
      <rPr>
        <b/>
        <sz val="11"/>
        <color indexed="10"/>
        <rFont val="Arial"/>
        <family val="2"/>
      </rPr>
      <t xml:space="preserve">1210D3 </t>
    </r>
    <r>
      <rPr>
        <b/>
        <sz val="11"/>
        <rFont val="Arial"/>
        <family val="2"/>
      </rPr>
      <t xml:space="preserve">для Samsung ML-1010/1020M/1210/1220M/1250/1430 </t>
    </r>
    <r>
      <rPr>
        <b/>
        <sz val="11"/>
        <color indexed="10"/>
        <rFont val="Arial"/>
        <family val="2"/>
      </rPr>
      <t>(оригинал)</t>
    </r>
  </si>
  <si>
    <t>10216020/061015/0023058/1</t>
  </si>
  <si>
    <r>
      <t xml:space="preserve">Тонер </t>
    </r>
    <r>
      <rPr>
        <b/>
        <sz val="11"/>
        <color indexed="10"/>
        <rFont val="Arial"/>
        <family val="2"/>
      </rPr>
      <t>GESTETNER</t>
    </r>
    <r>
      <rPr>
        <b/>
        <sz val="11"/>
        <rFont val="Arial"/>
        <family val="2"/>
      </rPr>
      <t xml:space="preserve"> 2635/2627/2822 (415г) </t>
    </r>
  </si>
  <si>
    <r>
      <t xml:space="preserve">Чернила </t>
    </r>
    <r>
      <rPr>
        <sz val="11"/>
        <color indexed="10"/>
        <rFont val="Arial"/>
        <family val="2"/>
      </rPr>
      <t>Epson</t>
    </r>
    <r>
      <rPr>
        <sz val="11"/>
        <rFont val="Arial"/>
        <family val="2"/>
      </rPr>
      <t xml:space="preserve"> универсальные 0,5л (Hi-color) photoCL</t>
    </r>
  </si>
  <si>
    <t>33 - 404 - 19</t>
  </si>
  <si>
    <r>
      <t xml:space="preserve">Чип к картриджу Samsung CLP-300 </t>
    </r>
    <r>
      <rPr>
        <b/>
        <sz val="11"/>
        <color indexed="10"/>
        <rFont val="Arial"/>
        <family val="2"/>
      </rPr>
      <t>Yellow</t>
    </r>
    <r>
      <rPr>
        <b/>
        <sz val="11"/>
        <rFont val="Arial"/>
        <family val="2"/>
      </rPr>
      <t>, 1K</t>
    </r>
  </si>
  <si>
    <r>
      <t xml:space="preserve">Чип к картриджу Samsung CLP-300 </t>
    </r>
    <r>
      <rPr>
        <b/>
        <sz val="11"/>
        <color indexed="10"/>
        <rFont val="Arial"/>
        <family val="2"/>
      </rPr>
      <t>Сyan</t>
    </r>
    <r>
      <rPr>
        <b/>
        <sz val="11"/>
        <rFont val="Arial"/>
        <family val="2"/>
      </rPr>
      <t>, 1K</t>
    </r>
  </si>
  <si>
    <r>
      <t xml:space="preserve">Чип (Китай) к картриджу Samsung CLP-300/CLX-2160 (CLP-C300), </t>
    </r>
    <r>
      <rPr>
        <b/>
        <sz val="11"/>
        <color indexed="10"/>
        <rFont val="Arial"/>
        <family val="2"/>
      </rPr>
      <t>Bk</t>
    </r>
    <r>
      <rPr>
        <b/>
        <sz val="11"/>
        <rFont val="Arial"/>
        <family val="2"/>
      </rPr>
      <t>, 2K</t>
    </r>
  </si>
  <si>
    <r>
      <t xml:space="preserve">Девелопер </t>
    </r>
    <r>
      <rPr>
        <b/>
        <sz val="11"/>
        <color indexed="10"/>
        <rFont val="Arial"/>
        <family val="2"/>
      </rPr>
      <t>Xerox Phaser 6180, 6280</t>
    </r>
    <r>
      <rPr>
        <b/>
        <sz val="11"/>
        <rFont val="Arial"/>
        <family val="2"/>
      </rPr>
      <t>, Epson C2800, C3800 черный 68гр. (8000 pages)</t>
    </r>
  </si>
  <si>
    <r>
      <t xml:space="preserve">Чернила </t>
    </r>
    <r>
      <rPr>
        <sz val="11"/>
        <color indexed="10"/>
        <rFont val="Arial"/>
        <family val="2"/>
      </rPr>
      <t>InkTec</t>
    </r>
    <r>
      <rPr>
        <sz val="11"/>
        <color indexed="8"/>
        <rFont val="Arial"/>
        <family val="2"/>
      </rPr>
      <t xml:space="preserve"> (E0010) для Epson R200/R270 (T0822), C, 0,1 л.</t>
    </r>
  </si>
  <si>
    <r>
      <t>Картридж Xerox 106R01374 для Phaser</t>
    </r>
    <r>
      <rPr>
        <sz val="11"/>
        <color indexed="10"/>
        <rFont val="Arial"/>
        <family val="2"/>
      </rPr>
      <t xml:space="preserve"> 3250 (повышенной емкости) </t>
    </r>
    <r>
      <rPr>
        <sz val="11"/>
        <rFont val="Arial"/>
        <family val="2"/>
      </rPr>
      <t>(оригинал)</t>
    </r>
  </si>
  <si>
    <r>
      <t>Ролик захвата ручной подачи (лотка 1)</t>
    </r>
    <r>
      <rPr>
        <b/>
        <sz val="11"/>
        <color indexed="10"/>
        <rFont val="Arial"/>
        <family val="2"/>
      </rPr>
      <t xml:space="preserve"> </t>
    </r>
    <r>
      <rPr>
        <b/>
        <sz val="11"/>
        <rFont val="Arial"/>
        <family val="2"/>
      </rPr>
      <t xml:space="preserve">HP LJ </t>
    </r>
    <r>
      <rPr>
        <b/>
        <sz val="11"/>
        <color indexed="10"/>
        <rFont val="Arial"/>
        <family val="2"/>
      </rPr>
      <t>P2030/2035</t>
    </r>
    <r>
      <rPr>
        <b/>
        <sz val="11"/>
        <rFont val="Arial"/>
        <family val="2"/>
      </rPr>
      <t xml:space="preserve">/P2050/P2055 (О) RL1-2120/RL1-3307  </t>
    </r>
  </si>
  <si>
    <t>235 - 1009</t>
  </si>
  <si>
    <t>11207270/160117/0000218/19</t>
  </si>
  <si>
    <r>
      <t>Кнопки</t>
    </r>
    <r>
      <rPr>
        <b/>
        <sz val="11"/>
        <rFont val="Arial"/>
        <family val="2"/>
      </rPr>
      <t xml:space="preserve"> Erich Krause (100шт. ) </t>
    </r>
  </si>
  <si>
    <t>2121-329-2018</t>
  </si>
  <si>
    <t>10013160/120418/0017800/2</t>
  </si>
  <si>
    <r>
      <t xml:space="preserve">Картридж   HP LaserJet </t>
    </r>
    <r>
      <rPr>
        <sz val="11"/>
        <color indexed="10"/>
        <rFont val="Arial"/>
        <family val="2"/>
      </rPr>
      <t>2100/2200</t>
    </r>
    <r>
      <rPr>
        <sz val="11"/>
        <rFont val="Arial"/>
        <family val="2"/>
      </rPr>
      <t>, C4096A (оригинал)</t>
    </r>
  </si>
  <si>
    <r>
      <t>Тонер Imex Универсальный HP LJ P</t>
    </r>
    <r>
      <rPr>
        <b/>
        <sz val="11"/>
        <color indexed="10"/>
        <rFont val="Arial Cyr"/>
        <family val="0"/>
      </rPr>
      <t>1005 Тип GMG-3 Вк</t>
    </r>
    <r>
      <rPr>
        <b/>
        <sz val="11"/>
        <rFont val="Arial Cyr"/>
        <family val="0"/>
      </rPr>
      <t xml:space="preserve"> 1 кг, канистра </t>
    </r>
  </si>
  <si>
    <t>11207270/2703/17/0001867/26</t>
  </si>
  <si>
    <r>
      <t xml:space="preserve">Тонер Kyocera Mita  FS-1100, (Hi-Black) для </t>
    </r>
    <r>
      <rPr>
        <b/>
        <sz val="11"/>
        <color indexed="10"/>
        <rFont val="Arial"/>
        <family val="2"/>
      </rPr>
      <t xml:space="preserve">TK-140, </t>
    </r>
    <r>
      <rPr>
        <b/>
        <sz val="11"/>
        <rFont val="Arial"/>
        <family val="2"/>
      </rPr>
      <t>295г, банка.</t>
    </r>
  </si>
  <si>
    <r>
      <t xml:space="preserve">Клавиатура Oklick 180M </t>
    </r>
    <r>
      <rPr>
        <b/>
        <sz val="11"/>
        <color indexed="10"/>
        <rFont val="Arial"/>
        <family val="2"/>
      </rPr>
      <t>черный USB</t>
    </r>
  </si>
  <si>
    <t>220 - 410 - 19</t>
  </si>
  <si>
    <t>185 - 410 - 19</t>
  </si>
  <si>
    <t>104-1019</t>
  </si>
  <si>
    <r>
      <t xml:space="preserve">Чернила </t>
    </r>
    <r>
      <rPr>
        <b/>
        <sz val="11"/>
        <color indexed="10"/>
        <rFont val="Arial"/>
        <family val="2"/>
      </rPr>
      <t>Canon BC-01/02/03/10/20/BCI-10/11</t>
    </r>
    <r>
      <rPr>
        <b/>
        <sz val="11"/>
        <rFont val="Arial"/>
        <family val="2"/>
      </rPr>
      <t>, 0,1 л. CBI-02 black</t>
    </r>
  </si>
  <si>
    <r>
      <t>Шлейф Epson LX-</t>
    </r>
    <r>
      <rPr>
        <b/>
        <sz val="11"/>
        <color indexed="10"/>
        <rFont val="Arial"/>
        <family val="2"/>
      </rPr>
      <t>100/300/400/800</t>
    </r>
  </si>
  <si>
    <r>
      <t xml:space="preserve">Картридж </t>
    </r>
    <r>
      <rPr>
        <b/>
        <sz val="11"/>
        <color indexed="10"/>
        <rFont val="Arial"/>
        <family val="2"/>
      </rPr>
      <t>EPSON FX-2170</t>
    </r>
    <r>
      <rPr>
        <b/>
        <sz val="11"/>
        <rFont val="Arial"/>
        <family val="2"/>
      </rPr>
      <t xml:space="preserve">/2070/ LG-2170 </t>
    </r>
  </si>
  <si>
    <r>
      <t>Промышленный</t>
    </r>
    <r>
      <rPr>
        <sz val="11"/>
        <color indexed="10"/>
        <rFont val="Arial"/>
        <family val="2"/>
      </rPr>
      <t xml:space="preserve"> припой </t>
    </r>
    <r>
      <rPr>
        <sz val="11"/>
        <rFont val="Arial"/>
        <family val="2"/>
      </rPr>
      <t>63/37 50 г 1,0 мм/0,8 мм 2,0-2.3% Flux Розин Weldring Олово Свинец стальная проволока в катушке инструменты для пайки</t>
    </r>
  </si>
  <si>
    <r>
      <t xml:space="preserve">Драм-юнит Hi-Black </t>
    </r>
    <r>
      <rPr>
        <sz val="11"/>
        <color indexed="10"/>
        <rFont val="Arial"/>
        <family val="2"/>
      </rPr>
      <t>(HB-DR-2335)</t>
    </r>
    <r>
      <rPr>
        <sz val="11"/>
        <rFont val="Arial"/>
        <family val="2"/>
      </rPr>
      <t xml:space="preserve"> для Brother HL-L2300DR/DCP-L2500DR/MFC-L2700DWR, 12K</t>
    </r>
  </si>
  <si>
    <r>
      <t>Магнитный вал (в сборе) HP</t>
    </r>
    <r>
      <rPr>
        <b/>
        <sz val="11"/>
        <color indexed="10"/>
        <rFont val="Arial"/>
        <family val="2"/>
      </rPr>
      <t xml:space="preserve"> 4200</t>
    </r>
    <r>
      <rPr>
        <b/>
        <sz val="11"/>
        <rFont val="Arial"/>
        <family val="2"/>
      </rPr>
      <t xml:space="preserve">/4300/4345MFP/4250/4350 (Китай),           (картридж </t>
    </r>
    <r>
      <rPr>
        <b/>
        <sz val="11"/>
        <color indexed="10"/>
        <rFont val="Arial"/>
        <family val="2"/>
      </rPr>
      <t>№ 38</t>
    </r>
    <r>
      <rPr>
        <b/>
        <sz val="11"/>
        <rFont val="Arial"/>
        <family val="2"/>
      </rPr>
      <t>)Тип 1.1</t>
    </r>
  </si>
  <si>
    <t>10210120/270616/0003304/2</t>
  </si>
  <si>
    <t>11207270/171016/0006050/21</t>
  </si>
  <si>
    <t>Наушники</t>
  </si>
  <si>
    <t>1588-802-2018</t>
  </si>
  <si>
    <t>Удлинитель SVEN Standard 2G-3/3M White  &lt;3м&gt; (3 розетки)</t>
  </si>
  <si>
    <t>375 - 630</t>
  </si>
  <si>
    <t>УСЗН Кировсое 424</t>
  </si>
  <si>
    <t>10013070/041217/0004526/1</t>
  </si>
  <si>
    <t>10130200/270417/0003191/2</t>
  </si>
  <si>
    <t>32- 623</t>
  </si>
  <si>
    <t>175-720  - 731</t>
  </si>
  <si>
    <r>
      <t>Буши</t>
    </r>
    <r>
      <rPr>
        <b/>
        <sz val="11"/>
        <rFont val="Arial Cyr"/>
        <family val="0"/>
      </rPr>
      <t>нг (подшипник) резинового вал р/в</t>
    </r>
    <r>
      <rPr>
        <b/>
        <sz val="11"/>
        <color indexed="17"/>
        <rFont val="Arial Cyr"/>
        <family val="2"/>
      </rPr>
      <t xml:space="preserve"> </t>
    </r>
    <r>
      <rPr>
        <b/>
        <sz val="11"/>
        <color indexed="10"/>
        <rFont val="Arial Cyr"/>
        <family val="0"/>
      </rPr>
      <t>правый</t>
    </r>
    <r>
      <rPr>
        <b/>
        <sz val="11"/>
        <rFont val="Arial Cyr"/>
        <family val="0"/>
      </rPr>
      <t xml:space="preserve"> 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(RB2-3957) оригинал</t>
    </r>
  </si>
  <si>
    <t>Магнитный вал (в сборе) HP LJ 1010/1012/1015/3015/3020/3030 (Q2612A) (ELP, Китай)</t>
  </si>
  <si>
    <r>
      <t xml:space="preserve">Ролик подачи бумаги HP LJ </t>
    </r>
    <r>
      <rPr>
        <b/>
        <sz val="11"/>
        <color indexed="10"/>
        <rFont val="Arial"/>
        <family val="2"/>
      </rPr>
      <t>2300</t>
    </r>
  </si>
  <si>
    <r>
      <t>Программный продукт</t>
    </r>
    <r>
      <rPr>
        <b/>
        <sz val="11"/>
        <color indexed="10"/>
        <rFont val="Arial"/>
        <family val="2"/>
      </rPr>
      <t>: Kaspersky Anti-Virus 2014 Russian Edition. 2-Desktop 1 year Base Box</t>
    </r>
  </si>
  <si>
    <t>принес мужщ-824-2018</t>
  </si>
  <si>
    <r>
      <t>Барабан S</t>
    </r>
    <r>
      <rPr>
        <sz val="11"/>
        <color indexed="10"/>
        <rFont val="Arial"/>
        <family val="2"/>
      </rPr>
      <t>amsung SL-M2620</t>
    </r>
    <r>
      <rPr>
        <sz val="11"/>
        <rFont val="Arial"/>
        <family val="2"/>
      </rPr>
      <t>/M2820/M2870/</t>
    </r>
    <r>
      <rPr>
        <sz val="11"/>
        <color indexed="10"/>
        <rFont val="Arial"/>
        <family val="2"/>
      </rPr>
      <t>Xerox Phaser</t>
    </r>
    <r>
      <rPr>
        <sz val="11"/>
        <rFont val="Arial"/>
        <family val="2"/>
      </rPr>
      <t xml:space="preserve"> </t>
    </r>
    <r>
      <rPr>
        <sz val="11"/>
        <color indexed="10"/>
        <rFont val="Arial"/>
        <family val="2"/>
      </rPr>
      <t>3260</t>
    </r>
    <r>
      <rPr>
        <sz val="11"/>
        <rFont val="Arial"/>
        <family val="2"/>
      </rPr>
      <t xml:space="preserve"> (DUC)</t>
    </r>
  </si>
  <si>
    <t>10113110/130417/0043264</t>
  </si>
  <si>
    <t>11207270/050617/0003780</t>
  </si>
  <si>
    <t>10130060/130916/0014292</t>
  </si>
  <si>
    <t>Ролик подачи из кассеты HP LJ 4200/4300/P4014/P4015 (Совместимый) RM1-0037</t>
  </si>
  <si>
    <t>55-720</t>
  </si>
  <si>
    <r>
      <t>Селеновый барабан  (Фотовал)</t>
    </r>
    <r>
      <rPr>
        <b/>
        <sz val="11"/>
        <color indexed="10"/>
        <rFont val="Arial"/>
        <family val="2"/>
      </rPr>
      <t>Sharp Z-50/52 / RX 5009/5310</t>
    </r>
    <r>
      <rPr>
        <b/>
        <sz val="11"/>
        <rFont val="Arial"/>
        <family val="2"/>
      </rPr>
      <t>, FUJI</t>
    </r>
  </si>
  <si>
    <r>
      <t>Лента STD</t>
    </r>
    <r>
      <rPr>
        <b/>
        <sz val="11"/>
        <color indexed="10"/>
        <rFont val="Arial"/>
        <family val="2"/>
      </rPr>
      <t xml:space="preserve">13мм/10м </t>
    </r>
    <r>
      <rPr>
        <b/>
        <sz val="11"/>
        <rFont val="Arial"/>
        <family val="2"/>
      </rPr>
      <t>(Hi-Black) кольцо, черный</t>
    </r>
  </si>
  <si>
    <t>11207270/0106/17/0003626</t>
  </si>
  <si>
    <t>31 - 503</t>
  </si>
  <si>
    <t>11207270/130217/0000857/2</t>
  </si>
  <si>
    <t>242-1116</t>
  </si>
  <si>
    <t>10130200/271016/0007019/2</t>
  </si>
  <si>
    <t>170 - 802</t>
  </si>
  <si>
    <t>65 - 62,1 - 227, 50 - 226</t>
  </si>
  <si>
    <r>
      <t xml:space="preserve">Подшипник тефлонового вала (правый) Samsung ML </t>
    </r>
    <r>
      <rPr>
        <b/>
        <sz val="11"/>
        <color indexed="10"/>
        <rFont val="Arial Cyr"/>
        <family val="0"/>
      </rPr>
      <t>3050</t>
    </r>
    <r>
      <rPr>
        <b/>
        <sz val="11"/>
        <rFont val="Arial Cyr"/>
        <family val="0"/>
      </rPr>
      <t>/3051 CET   JC61-01631A</t>
    </r>
  </si>
  <si>
    <r>
      <t xml:space="preserve">Барабан Content для </t>
    </r>
    <r>
      <rPr>
        <sz val="11"/>
        <color indexed="10"/>
        <rFont val="Arial"/>
        <family val="2"/>
      </rPr>
      <t>Ricoh</t>
    </r>
    <r>
      <rPr>
        <sz val="11"/>
        <rFont val="Arial"/>
        <family val="2"/>
      </rPr>
      <t xml:space="preserve"> SP100/200/</t>
    </r>
    <r>
      <rPr>
        <sz val="11"/>
        <color indexed="10"/>
        <rFont val="Arial"/>
        <family val="2"/>
      </rPr>
      <t>201</t>
    </r>
    <r>
      <rPr>
        <sz val="11"/>
        <rFont val="Arial"/>
        <family val="2"/>
      </rPr>
      <t>/202</t>
    </r>
  </si>
  <si>
    <r>
      <t xml:space="preserve">Картридж </t>
    </r>
    <r>
      <rPr>
        <b/>
        <sz val="11"/>
        <color indexed="12"/>
        <rFont val="Arial"/>
        <family val="2"/>
      </rPr>
      <t>совместимый</t>
    </r>
    <r>
      <rPr>
        <b/>
        <sz val="11"/>
        <rFont val="Arial"/>
        <family val="2"/>
      </rPr>
      <t xml:space="preserve"> Panasonic KX-FAT 88A для  KX-803N/813N/853CN </t>
    </r>
    <r>
      <rPr>
        <b/>
        <sz val="11"/>
        <color indexed="48"/>
        <rFont val="Arial"/>
        <family val="2"/>
      </rPr>
      <t>(NetProduct) ,</t>
    </r>
    <r>
      <rPr>
        <b/>
        <sz val="11"/>
        <rFont val="Arial"/>
        <family val="2"/>
      </rPr>
      <t xml:space="preserve"> 2К</t>
    </r>
  </si>
  <si>
    <t>594 - 1205 - 19</t>
  </si>
  <si>
    <t>Память, Флэшки</t>
  </si>
  <si>
    <t>174-720  - 731</t>
  </si>
  <si>
    <r>
      <t xml:space="preserve">Селеновый барабан  (Фотовал) НР </t>
    </r>
    <r>
      <rPr>
        <b/>
        <sz val="11"/>
        <color indexed="10"/>
        <rFont val="Arial"/>
        <family val="2"/>
      </rPr>
      <t>4L/4P/5Р/6P</t>
    </r>
  </si>
  <si>
    <t>560-5.05.09</t>
  </si>
  <si>
    <t>110-111-2018</t>
  </si>
  <si>
    <r>
      <t xml:space="preserve">Картридж </t>
    </r>
    <r>
      <rPr>
        <b/>
        <sz val="11"/>
        <color indexed="12"/>
        <rFont val="Arial"/>
        <family val="2"/>
      </rPr>
      <t>Hi-Black</t>
    </r>
    <r>
      <rPr>
        <b/>
        <sz val="11"/>
        <rFont val="Arial"/>
        <family val="2"/>
      </rPr>
      <t xml:space="preserve"> (HB-</t>
    </r>
    <r>
      <rPr>
        <b/>
        <sz val="11"/>
        <color indexed="10"/>
        <rFont val="Arial"/>
        <family val="2"/>
      </rPr>
      <t>CF283A</t>
    </r>
    <r>
      <rPr>
        <b/>
        <sz val="11"/>
        <rFont val="Arial"/>
        <family val="2"/>
      </rPr>
      <t xml:space="preserve">) для HP LJ Pro M125/M126/M127/M201/M225MFP, 1,5K </t>
    </r>
    <r>
      <rPr>
        <b/>
        <sz val="11"/>
        <color indexed="12"/>
        <rFont val="Arial"/>
        <family val="2"/>
      </rPr>
      <t>совместимый</t>
    </r>
  </si>
  <si>
    <t>380-318-20</t>
  </si>
  <si>
    <r>
      <t>Тонер-картридж</t>
    </r>
    <r>
      <rPr>
        <b/>
        <sz val="11"/>
        <rFont val="Arial"/>
        <family val="2"/>
      </rPr>
      <t xml:space="preserve"> ТК</t>
    </r>
    <r>
      <rPr>
        <b/>
        <sz val="11"/>
        <color indexed="10"/>
        <rFont val="Arial"/>
        <family val="2"/>
      </rPr>
      <t xml:space="preserve">410 </t>
    </r>
    <r>
      <rPr>
        <b/>
        <sz val="11"/>
        <rFont val="Arial"/>
        <family val="2"/>
      </rPr>
      <t>для Kyocera Mita КМ-</t>
    </r>
    <r>
      <rPr>
        <b/>
        <sz val="11"/>
        <color indexed="10"/>
        <rFont val="Arial"/>
        <family val="2"/>
      </rPr>
      <t>1620</t>
    </r>
    <r>
      <rPr>
        <b/>
        <sz val="11"/>
        <rFont val="Arial"/>
        <family val="2"/>
      </rPr>
      <t>/1635/1650/2035/2050/2050/2550  ТК410</t>
    </r>
    <r>
      <rPr>
        <b/>
        <sz val="11"/>
        <color indexed="10"/>
        <rFont val="Arial"/>
        <family val="2"/>
      </rPr>
      <t>/</t>
    </r>
    <r>
      <rPr>
        <b/>
        <sz val="11"/>
        <rFont val="Arial"/>
        <family val="2"/>
      </rPr>
      <t>411/418/420/421/428</t>
    </r>
    <r>
      <rPr>
        <b/>
        <sz val="11"/>
        <color indexed="10"/>
        <rFont val="Arial"/>
        <family val="2"/>
      </rPr>
      <t xml:space="preserve"> оригинал</t>
    </r>
  </si>
  <si>
    <r>
      <t xml:space="preserve">Ролик захвата бумаги HP LJ </t>
    </r>
    <r>
      <rPr>
        <b/>
        <sz val="11"/>
        <color indexed="10"/>
        <rFont val="Arial"/>
        <family val="2"/>
      </rPr>
      <t>P1005</t>
    </r>
    <r>
      <rPr>
        <b/>
        <sz val="11"/>
        <rFont val="Arial"/>
        <family val="2"/>
      </rPr>
      <t>/P1006 (Совместимый)</t>
    </r>
  </si>
  <si>
    <t>27 - 610 - 19</t>
  </si>
  <si>
    <r>
      <t>Селеновый барабан  (Фотовал)</t>
    </r>
    <r>
      <rPr>
        <b/>
        <sz val="11"/>
        <color indexed="10"/>
        <rFont val="Arial"/>
        <family val="2"/>
      </rPr>
      <t xml:space="preserve"> Ricoh FT-4415/4427/4460/4215/4418</t>
    </r>
    <r>
      <rPr>
        <b/>
        <sz val="11"/>
        <rFont val="Arial"/>
        <family val="2"/>
      </rPr>
      <t>, (ориг.)</t>
    </r>
  </si>
  <si>
    <r>
      <t xml:space="preserve">Тонер HP LJ </t>
    </r>
    <r>
      <rPr>
        <b/>
        <sz val="11"/>
        <color indexed="10"/>
        <rFont val="Arial"/>
        <family val="2"/>
      </rPr>
      <t>3015</t>
    </r>
    <r>
      <rPr>
        <b/>
        <sz val="11"/>
        <rFont val="Arial"/>
        <family val="2"/>
      </rPr>
      <t xml:space="preserve"> (CONTENT) 280г, банка</t>
    </r>
  </si>
  <si>
    <t>147-412-2018</t>
  </si>
  <si>
    <r>
      <t xml:space="preserve"> Коннектор телефонный </t>
    </r>
    <r>
      <rPr>
        <b/>
        <sz val="11"/>
        <color indexed="10"/>
        <rFont val="Arial"/>
        <family val="2"/>
      </rPr>
      <t>RJ-12</t>
    </r>
    <r>
      <rPr>
        <b/>
        <sz val="11"/>
        <rFont val="Arial"/>
        <family val="2"/>
      </rPr>
      <t xml:space="preserve"> - 6P4C </t>
    </r>
  </si>
  <si>
    <t>41 - 244 -19</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</si>
  <si>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C</t>
    </r>
    <r>
      <rPr>
        <b/>
        <sz val="11"/>
        <rFont val="Arial"/>
        <family val="2"/>
      </rPr>
      <t>, 30 г, банка</t>
    </r>
  </si>
  <si>
    <t>3009 уточнить</t>
  </si>
  <si>
    <t>86 -1111</t>
  </si>
  <si>
    <t>Чернила InkTec (E0007) для Epson C67/C91, Пигментные, M, 0,1 л. (ориг.фасовка)</t>
  </si>
  <si>
    <t>Коннектор RJ-45 кат.5 (уп-ка 100шт)</t>
  </si>
  <si>
    <t>Республика Корея</t>
  </si>
  <si>
    <r>
      <t>Тонер Hi-Black для Oki B</t>
    </r>
    <r>
      <rPr>
        <b/>
        <sz val="11"/>
        <color indexed="10"/>
        <rFont val="Arial"/>
        <family val="2"/>
      </rPr>
      <t>411</t>
    </r>
    <r>
      <rPr>
        <b/>
        <sz val="11"/>
        <rFont val="Arial"/>
        <family val="2"/>
      </rPr>
      <t>/431/401/MB441/MB451/MB461/MB471/MB472/MB491, Bk,700г, канистра</t>
    </r>
  </si>
  <si>
    <r>
      <t xml:space="preserve">GP Ultra/Super (LR03) Size </t>
    </r>
    <r>
      <rPr>
        <sz val="11"/>
        <color indexed="10"/>
        <rFont val="Arial"/>
        <family val="2"/>
      </rPr>
      <t>AAA</t>
    </r>
    <r>
      <rPr>
        <sz val="11"/>
        <rFont val="Arial"/>
        <family val="2"/>
      </rPr>
      <t xml:space="preserve">, щелочной (alkaline)  1MIN-2CR5 с Миньонами </t>
    </r>
  </si>
  <si>
    <t>89-919</t>
  </si>
  <si>
    <t>69- 407</t>
  </si>
  <si>
    <t>Материнские платы</t>
  </si>
  <si>
    <r>
      <t xml:space="preserve">Фотобумага </t>
    </r>
    <r>
      <rPr>
        <b/>
        <sz val="11"/>
        <color indexed="10"/>
        <rFont val="Arial"/>
        <family val="2"/>
      </rPr>
      <t xml:space="preserve">матовая двусторонняя </t>
    </r>
    <r>
      <rPr>
        <b/>
        <sz val="11"/>
        <color indexed="63"/>
        <rFont val="Arial"/>
        <family val="2"/>
      </rPr>
      <t>Hi-Image Paper, A4, 220 г/м2, 20 л.</t>
    </r>
  </si>
  <si>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CL</t>
    </r>
  </si>
  <si>
    <t>10013160/120218/0006443/1</t>
  </si>
  <si>
    <t>1013070/250218/0005691/3</t>
  </si>
  <si>
    <t>10013210/250618/0011107</t>
  </si>
  <si>
    <t>10013070/150518/0016857/3</t>
  </si>
  <si>
    <t>4,2 - 6,0</t>
  </si>
  <si>
    <t>1270 - 128</t>
  </si>
  <si>
    <t>Тонер-картридж Minolta Bizhub 164 (O) TN-116/A1UC050, 11К х 2шт</t>
  </si>
  <si>
    <t>22 - 315</t>
  </si>
  <si>
    <t>58 - 1113</t>
  </si>
  <si>
    <t>660-213-20</t>
  </si>
  <si>
    <r>
      <t xml:space="preserve">Тонер Brother </t>
    </r>
    <r>
      <rPr>
        <b/>
        <sz val="11"/>
        <color indexed="10"/>
        <rFont val="Arial"/>
        <family val="2"/>
      </rPr>
      <t xml:space="preserve">BB05.1 </t>
    </r>
    <r>
      <rPr>
        <b/>
        <sz val="11"/>
        <rFont val="Arial"/>
        <family val="2"/>
      </rPr>
      <t>банка 700г (подходит для Panasonic)</t>
    </r>
  </si>
  <si>
    <t xml:space="preserve">110 - 1111 48 - 19.01. </t>
  </si>
  <si>
    <t>LG</t>
  </si>
  <si>
    <r>
      <t>Верхний ролик</t>
    </r>
    <r>
      <rPr>
        <b/>
        <sz val="11"/>
        <color indexed="10"/>
        <rFont val="Arial"/>
        <family val="2"/>
      </rPr>
      <t xml:space="preserve"> втулка</t>
    </r>
    <r>
      <rPr>
        <b/>
        <sz val="11"/>
        <rFont val="Arial"/>
        <family val="2"/>
      </rPr>
      <t xml:space="preserve"> для Kyocera FS1028 FS1128 KM2810 KM2820 FS1300 FS1100 FS1130 FS1035 FS1135, 2H425150 2BR20180, (КОМПЛЕКТ - 2шт.)</t>
    </r>
  </si>
  <si>
    <t>10702030/150911/0060751/1</t>
  </si>
  <si>
    <t>Вентиляторы</t>
  </si>
  <si>
    <r>
      <t>Барабан</t>
    </r>
    <r>
      <rPr>
        <b/>
        <sz val="11"/>
        <color indexed="10"/>
        <rFont val="Arial"/>
        <family val="2"/>
      </rPr>
      <t xml:space="preserve"> Samsung 209  ML 2850/2851/SCX4828/4824</t>
    </r>
    <r>
      <rPr>
        <b/>
        <sz val="11"/>
        <rFont val="Arial"/>
        <family val="2"/>
      </rPr>
      <t xml:space="preserve">/Xerox Phaser </t>
    </r>
    <r>
      <rPr>
        <b/>
        <sz val="11"/>
        <color indexed="10"/>
        <rFont val="Arial"/>
        <family val="2"/>
      </rPr>
      <t>3250</t>
    </r>
    <r>
      <rPr>
        <b/>
        <sz val="11"/>
        <rFont val="Arial"/>
        <family val="2"/>
      </rPr>
      <t>/WC3210/3220           ( Content)</t>
    </r>
  </si>
  <si>
    <t>78-318-20</t>
  </si>
  <si>
    <r>
      <t>Бумага сублимационная</t>
    </r>
    <r>
      <rPr>
        <b/>
        <sz val="11"/>
        <color indexed="10"/>
        <rFont val="Arial Cyr"/>
        <family val="0"/>
      </rPr>
      <t xml:space="preserve"> матовая </t>
    </r>
    <r>
      <rPr>
        <b/>
        <sz val="11"/>
        <rFont val="Arial Cyr"/>
        <family val="0"/>
      </rPr>
      <t>односторонняя Hi-Image Paper, A4, 100 г/м2, 20 л.</t>
    </r>
  </si>
  <si>
    <t>83-1019</t>
  </si>
  <si>
    <t>186 - 116</t>
  </si>
  <si>
    <r>
      <t>Ламинатор</t>
    </r>
    <r>
      <rPr>
        <b/>
        <sz val="11"/>
        <rFont val="Arial"/>
        <family val="2"/>
      </rPr>
      <t xml:space="preserve"> Fellowes &lt;57156&gt; Lunar </t>
    </r>
    <r>
      <rPr>
        <b/>
        <sz val="11"/>
        <color indexed="10"/>
        <rFont val="Arial"/>
        <family val="2"/>
      </rPr>
      <t>A4</t>
    </r>
    <r>
      <rPr>
        <b/>
        <sz val="11"/>
        <rFont val="Arial"/>
        <family val="2"/>
      </rPr>
      <t xml:space="preserve">, 30 см/мин.  Нагреваемые валы  Количество валов 2  Толщина пленки 75 - 80 мкм  Скорость ламинирования 30 см/мин  </t>
    </r>
  </si>
  <si>
    <r>
      <t>Барабан Samsung ML 1510/</t>
    </r>
    <r>
      <rPr>
        <b/>
        <sz val="11"/>
        <color indexed="10"/>
        <rFont val="Arial"/>
        <family val="2"/>
      </rPr>
      <t>1710</t>
    </r>
    <r>
      <rPr>
        <b/>
        <sz val="11"/>
        <rFont val="Arial"/>
        <family val="2"/>
      </rPr>
      <t>/SCX</t>
    </r>
    <r>
      <rPr>
        <b/>
        <sz val="11"/>
        <color indexed="10"/>
        <rFont val="Arial"/>
        <family val="2"/>
      </rPr>
      <t>4200</t>
    </r>
    <r>
      <rPr>
        <b/>
        <sz val="11"/>
        <rFont val="Arial"/>
        <family val="2"/>
      </rPr>
      <t xml:space="preserve">/4300/Xerox Phaser 3120 ((CONTENT)                                                     , Xerox 109R00725/ 109R00748/ 013R00607/ 013R00625/ 113R00667. 
Подходит для принтеров (МФУ): 
</t>
    </r>
    <r>
      <rPr>
        <b/>
        <sz val="11"/>
        <color indexed="10"/>
        <rFont val="Arial"/>
        <family val="2"/>
      </rPr>
      <t>Samsung</t>
    </r>
    <r>
      <rPr>
        <b/>
        <sz val="11"/>
        <rFont val="Arial"/>
        <family val="2"/>
      </rPr>
      <t xml:space="preserve"> ML-1500/1510/1520/</t>
    </r>
    <r>
      <rPr>
        <b/>
        <sz val="11"/>
        <color indexed="10"/>
        <rFont val="Arial"/>
        <family val="2"/>
      </rPr>
      <t xml:space="preserve"> 1710</t>
    </r>
    <r>
      <rPr>
        <b/>
        <sz val="11"/>
        <rFont val="Arial"/>
        <family val="2"/>
      </rPr>
      <t>/1720/ 1740/1750/1755, SCX-4016/</t>
    </r>
    <r>
      <rPr>
        <b/>
        <sz val="11"/>
        <color indexed="10"/>
        <rFont val="Arial"/>
        <family val="2"/>
      </rPr>
      <t>4100</t>
    </r>
    <r>
      <rPr>
        <b/>
        <sz val="11"/>
        <rFont val="Arial"/>
        <family val="2"/>
      </rPr>
      <t xml:space="preserve">/4150/ 4116/4214/4216/ </t>
    </r>
    <r>
      <rPr>
        <b/>
        <sz val="11"/>
        <color indexed="10"/>
        <rFont val="Arial"/>
        <family val="2"/>
      </rPr>
      <t>4200</t>
    </r>
    <r>
      <rPr>
        <b/>
        <sz val="11"/>
        <rFont val="Arial"/>
        <family val="2"/>
      </rPr>
      <t xml:space="preserve">/4220/4300/ SF-560/565/750/755; 
</t>
    </r>
    <r>
      <rPr>
        <b/>
        <sz val="11"/>
        <color indexed="10"/>
        <rFont val="Arial"/>
        <family val="2"/>
      </rPr>
      <t>Xerox</t>
    </r>
    <r>
      <rPr>
        <b/>
        <sz val="11"/>
        <rFont val="Arial"/>
        <family val="2"/>
      </rPr>
      <t xml:space="preserve"> Phaser 3115/</t>
    </r>
    <r>
      <rPr>
        <b/>
        <sz val="11"/>
        <color indexed="10"/>
        <rFont val="Arial"/>
        <family val="2"/>
      </rPr>
      <t>3116</t>
    </r>
    <r>
      <rPr>
        <b/>
        <sz val="11"/>
        <rFont val="Arial"/>
        <family val="2"/>
      </rPr>
      <t xml:space="preserve">/ </t>
    </r>
    <r>
      <rPr>
        <b/>
        <sz val="11"/>
        <color indexed="10"/>
        <rFont val="Arial"/>
        <family val="2"/>
      </rPr>
      <t>3120/</t>
    </r>
    <r>
      <rPr>
        <b/>
        <sz val="11"/>
        <rFont val="Arial"/>
        <family val="2"/>
      </rPr>
      <t xml:space="preserve">3121/3130, WorkCentre </t>
    </r>
    <r>
      <rPr>
        <b/>
        <sz val="11"/>
        <color indexed="12"/>
        <rFont val="Arial"/>
        <family val="2"/>
      </rPr>
      <t>3119</t>
    </r>
    <r>
      <rPr>
        <b/>
        <sz val="11"/>
        <color indexed="10"/>
        <rFont val="Arial"/>
        <family val="2"/>
      </rPr>
      <t xml:space="preserve">/ PE16/PE114 </t>
    </r>
    <r>
      <rPr>
        <b/>
        <sz val="11"/>
        <rFont val="Arial"/>
        <family val="2"/>
      </rPr>
      <t xml:space="preserve">(PE-16/114). </t>
    </r>
  </si>
  <si>
    <r>
      <t>Ракель HP P</t>
    </r>
    <r>
      <rPr>
        <b/>
        <sz val="11"/>
        <color indexed="10"/>
        <rFont val="Arial"/>
        <family val="2"/>
      </rPr>
      <t>1005</t>
    </r>
    <r>
      <rPr>
        <b/>
        <sz val="11"/>
        <rFont val="Arial"/>
        <family val="2"/>
      </rPr>
      <t>/1006/1505/1102/LJM1120 (Китай)</t>
    </r>
  </si>
  <si>
    <t>80 -т407</t>
  </si>
  <si>
    <r>
      <t>Чип  HP CLJ 1600/</t>
    </r>
    <r>
      <rPr>
        <b/>
        <sz val="11"/>
        <color indexed="10"/>
        <rFont val="Arial"/>
        <family val="2"/>
      </rPr>
      <t>2600</t>
    </r>
    <r>
      <rPr>
        <b/>
        <sz val="11"/>
        <rFont val="Arial"/>
        <family val="2"/>
      </rPr>
      <t>/3600  (China),</t>
    </r>
    <r>
      <rPr>
        <b/>
        <sz val="11"/>
        <color indexed="10"/>
        <rFont val="Arial"/>
        <family val="2"/>
      </rPr>
      <t xml:space="preserve"> Y</t>
    </r>
  </si>
  <si>
    <r>
      <t xml:space="preserve">Чип к картриджу </t>
    </r>
    <r>
      <rPr>
        <b/>
        <sz val="11"/>
        <color indexed="12"/>
        <rFont val="Arial"/>
        <family val="2"/>
      </rPr>
      <t>OKI</t>
    </r>
    <r>
      <rPr>
        <b/>
        <sz val="11"/>
        <rFont val="Arial"/>
        <family val="2"/>
      </rPr>
      <t xml:space="preserve">  С8600/С8800, M</t>
    </r>
  </si>
  <si>
    <r>
      <t>Барабан HP LJ P</t>
    </r>
    <r>
      <rPr>
        <b/>
        <sz val="11"/>
        <color indexed="10"/>
        <rFont val="Arial"/>
        <family val="2"/>
      </rPr>
      <t>3015</t>
    </r>
    <r>
      <rPr>
        <b/>
        <sz val="11"/>
        <rFont val="Arial"/>
        <family val="2"/>
      </rPr>
      <t xml:space="preserve"> -</t>
    </r>
    <r>
      <rPr>
        <b/>
        <sz val="11"/>
        <color indexed="10"/>
        <rFont val="Arial"/>
        <family val="2"/>
      </rPr>
      <t xml:space="preserve"> (55A) </t>
    </r>
    <r>
      <rPr>
        <b/>
        <sz val="11"/>
        <rFont val="Arial"/>
        <family val="2"/>
      </rPr>
      <t xml:space="preserve">(CONTENT) OEM color с втулкой для картриджа НР </t>
    </r>
    <r>
      <rPr>
        <b/>
        <sz val="11"/>
        <color indexed="12"/>
        <rFont val="Arial"/>
        <family val="2"/>
      </rPr>
      <t>255А</t>
    </r>
  </si>
  <si>
    <r>
      <t>Клавиатура Gembird KB-8300U-R &lt;</t>
    </r>
    <r>
      <rPr>
        <b/>
        <sz val="11"/>
        <color indexed="10"/>
        <rFont val="Arial"/>
        <family val="2"/>
      </rPr>
      <t>USB</t>
    </r>
    <r>
      <rPr>
        <b/>
        <sz val="11"/>
        <rFont val="Arial"/>
        <family val="2"/>
      </rPr>
      <t>&gt; 108КЛ
влагозащита (</t>
    </r>
    <r>
      <rPr>
        <b/>
        <sz val="11"/>
        <color indexed="10"/>
        <rFont val="Arial"/>
        <family val="2"/>
      </rPr>
      <t>белая</t>
    </r>
    <r>
      <rPr>
        <b/>
        <sz val="11"/>
        <rFont val="Arial"/>
        <family val="2"/>
      </rPr>
      <t>)</t>
    </r>
  </si>
  <si>
    <r>
      <t xml:space="preserve">Видеокарта </t>
    </r>
    <r>
      <rPr>
        <sz val="11"/>
        <color indexed="10"/>
        <rFont val="Arial Cyr"/>
        <family val="0"/>
      </rPr>
      <t>512Mb &lt;AGP&gt;</t>
    </r>
    <r>
      <rPr>
        <sz val="11"/>
        <rFont val="Arial Cyr"/>
        <family val="0"/>
      </rPr>
      <t xml:space="preserve"> DDR-2 ZOTAC &lt;GeForce 6200A&gt; (RTL) 64bit +DVI+TV Out</t>
    </r>
  </si>
  <si>
    <t>1345-329-2020</t>
  </si>
  <si>
    <r>
      <t xml:space="preserve">Барабан HP LJ </t>
    </r>
    <r>
      <rPr>
        <b/>
        <sz val="11"/>
        <color indexed="10"/>
        <rFont val="Arial"/>
        <family val="2"/>
      </rPr>
      <t>5200</t>
    </r>
    <r>
      <rPr>
        <b/>
        <sz val="11"/>
        <rFont val="Arial"/>
        <family val="2"/>
      </rPr>
      <t>/M</t>
    </r>
    <r>
      <rPr>
        <b/>
        <sz val="11"/>
        <color indexed="10"/>
        <rFont val="Arial"/>
        <family val="2"/>
      </rPr>
      <t>5025</t>
    </r>
    <r>
      <rPr>
        <b/>
        <sz val="11"/>
        <rFont val="Arial"/>
        <family val="2"/>
      </rPr>
      <t>/5035/M712/725 (DUC)</t>
    </r>
  </si>
  <si>
    <r>
      <t xml:space="preserve">Дозирующее лезвие (Китай) для HP LJ </t>
    </r>
    <r>
      <rPr>
        <b/>
        <sz val="11"/>
        <color indexed="10"/>
        <rFont val="Arial Cyr"/>
        <family val="0"/>
      </rPr>
      <t>1010/1200</t>
    </r>
    <r>
      <rPr>
        <b/>
        <sz val="11"/>
        <rFont val="Arial Cyr"/>
        <family val="0"/>
      </rPr>
      <t>/1015/2035/2055  с уплотнителем .</t>
    </r>
  </si>
  <si>
    <t>RU5-0045-020CN Шестерня 18T HP LJ 4200/4300/4250/4350/4345/P4014 (O)</t>
  </si>
  <si>
    <t>Тонер EPSON 1500/5200/5900/6200/7000 (Hi-Black) 200г, банка</t>
  </si>
  <si>
    <t>243 - 1205 - 19</t>
  </si>
  <si>
    <r>
      <t>Чип Hi-Black к картриджу</t>
    </r>
    <r>
      <rPr>
        <b/>
        <sz val="11"/>
        <color indexed="10"/>
        <rFont val="Arial"/>
        <family val="2"/>
      </rPr>
      <t xml:space="preserve"> Ricoh SP 150</t>
    </r>
    <r>
      <rPr>
        <b/>
        <sz val="11"/>
        <rFont val="Arial"/>
        <family val="2"/>
      </rPr>
      <t xml:space="preserve"> (408010), Bk, 1,5K</t>
    </r>
  </si>
  <si>
    <t>16 - 620 -19</t>
  </si>
  <si>
    <r>
      <t>Тонер Xerox</t>
    </r>
    <r>
      <rPr>
        <b/>
        <sz val="11"/>
        <color indexed="10"/>
        <rFont val="Arial"/>
        <family val="2"/>
      </rPr>
      <t xml:space="preserve"> WC PE120</t>
    </r>
    <r>
      <rPr>
        <b/>
        <sz val="11"/>
        <rFont val="Arial"/>
        <family val="2"/>
      </rPr>
      <t>/Samsung SCX 4520 (Hi-Black, Polyester) 120g, банка</t>
    </r>
  </si>
  <si>
    <t>113-206-20</t>
  </si>
  <si>
    <t>322-206-20</t>
  </si>
  <si>
    <r>
      <t>Картридж Hi-Black (</t>
    </r>
    <r>
      <rPr>
        <b/>
        <sz val="11"/>
        <color indexed="10"/>
        <rFont val="Arial"/>
        <family val="2"/>
      </rPr>
      <t xml:space="preserve">HB-№712) </t>
    </r>
    <r>
      <rPr>
        <b/>
        <sz val="11"/>
        <rFont val="Arial"/>
        <family val="2"/>
      </rPr>
      <t>для Canon LBP-3010/3100, 2K</t>
    </r>
  </si>
  <si>
    <t>35-905 - 19</t>
  </si>
  <si>
    <t>3 - 731</t>
  </si>
  <si>
    <t>Стержень гелевый красный</t>
  </si>
  <si>
    <t>Палец отд. нижн. Canon NP-1215 Япония</t>
  </si>
  <si>
    <t>664-305-20</t>
  </si>
  <si>
    <r>
      <t>Тонер-картридж Hi-Black (HB-CF</t>
    </r>
    <r>
      <rPr>
        <b/>
        <sz val="11"/>
        <color indexed="10"/>
        <rFont val="Arial"/>
        <family val="2"/>
      </rPr>
      <t>218A</t>
    </r>
    <r>
      <rPr>
        <sz val="11"/>
        <rFont val="Arial"/>
        <family val="2"/>
      </rPr>
      <t>) для HP LJ Pro M104/MFP M132, 1,4K (</t>
    </r>
    <r>
      <rPr>
        <sz val="11"/>
        <color indexed="10"/>
        <rFont val="Arial"/>
        <family val="2"/>
      </rPr>
      <t>с чипом</t>
    </r>
    <r>
      <rPr>
        <sz val="11"/>
        <rFont val="Arial"/>
        <family val="2"/>
      </rPr>
      <t>)</t>
    </r>
  </si>
  <si>
    <t>709-305-20</t>
  </si>
  <si>
    <r>
      <t xml:space="preserve">Тонер-картридж Hi-Black (HB-106R02778) для Xerox Phaser </t>
    </r>
    <r>
      <rPr>
        <sz val="11"/>
        <color indexed="10"/>
        <rFont val="Arial"/>
        <family val="2"/>
      </rPr>
      <t>3052/</t>
    </r>
    <r>
      <rPr>
        <sz val="11"/>
        <color indexed="8"/>
        <rFont val="Arial"/>
        <family val="2"/>
      </rPr>
      <t>3260/WC 3215/3225, 3K (старая прошивка)</t>
    </r>
  </si>
  <si>
    <t>867-305-20</t>
  </si>
  <si>
    <r>
      <t>Термопленка НР LJ P</t>
    </r>
    <r>
      <rPr>
        <b/>
        <sz val="11"/>
        <color indexed="10"/>
        <rFont val="Arial Cyr"/>
        <family val="0"/>
      </rPr>
      <t xml:space="preserve">3015 </t>
    </r>
    <r>
      <rPr>
        <b/>
        <sz val="11"/>
        <rFont val="Arial Cyr"/>
        <family val="0"/>
      </rPr>
      <t>(ОЭМ)</t>
    </r>
  </si>
  <si>
    <t>680-305-20</t>
  </si>
  <si>
    <t>168-305-20</t>
  </si>
  <si>
    <r>
      <t xml:space="preserve">Барабан (Китай) для </t>
    </r>
    <r>
      <rPr>
        <b/>
        <sz val="11"/>
        <color indexed="10"/>
        <rFont val="Arial"/>
        <family val="2"/>
      </rPr>
      <t>Brother HL-2130/</t>
    </r>
    <r>
      <rPr>
        <b/>
        <sz val="11"/>
        <rFont val="Arial"/>
        <family val="2"/>
      </rPr>
      <t>2240/2250/2270/DCP-7060DR/7065</t>
    </r>
  </si>
  <si>
    <t>216-305-20</t>
  </si>
  <si>
    <r>
      <t xml:space="preserve">Тонер-картридж Samsung </t>
    </r>
    <r>
      <rPr>
        <sz val="11"/>
        <color indexed="10"/>
        <rFont val="Arial"/>
        <family val="2"/>
      </rPr>
      <t>MLT-D104S</t>
    </r>
    <r>
      <rPr>
        <sz val="11"/>
        <rFont val="Arial"/>
        <family val="2"/>
      </rPr>
      <t xml:space="preserve"> для Samsung ML-1665/1660, SCX-3200/3217 </t>
    </r>
    <r>
      <rPr>
        <sz val="11"/>
        <color indexed="10"/>
        <rFont val="Arial"/>
        <family val="2"/>
      </rPr>
      <t>(оригинал)</t>
    </r>
  </si>
  <si>
    <t>10 - 315</t>
  </si>
  <si>
    <t>116 - 518</t>
  </si>
  <si>
    <r>
      <t>Подшипник тефлонового вала (левый)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(O)/JC61-02334A</t>
    </r>
  </si>
  <si>
    <r>
      <t>Селеновый барабан  (Фотовал) Canon NP-</t>
    </r>
    <r>
      <rPr>
        <sz val="11"/>
        <color indexed="10"/>
        <rFont val="Arial"/>
        <family val="2"/>
      </rPr>
      <t>1215/</t>
    </r>
    <r>
      <rPr>
        <sz val="11"/>
        <rFont val="Arial"/>
        <family val="2"/>
      </rPr>
      <t>1015/СМ1312/1218/1318/1510/1520/2010/</t>
    </r>
    <r>
      <rPr>
        <sz val="11"/>
        <color indexed="10"/>
        <rFont val="Arial"/>
        <family val="2"/>
      </rPr>
      <t>6317</t>
    </r>
    <r>
      <rPr>
        <sz val="11"/>
        <rFont val="Arial"/>
        <family val="2"/>
      </rPr>
      <t>(Mitsubishi)</t>
    </r>
  </si>
  <si>
    <t>557 - 426-2019</t>
  </si>
  <si>
    <r>
      <t>Картридж HP</t>
    </r>
    <r>
      <rPr>
        <sz val="11"/>
        <color indexed="10"/>
        <rFont val="Arial"/>
        <family val="2"/>
      </rPr>
      <t xml:space="preserve"> </t>
    </r>
    <r>
      <rPr>
        <sz val="11"/>
        <rFont val="Arial"/>
        <family val="2"/>
      </rPr>
      <t>Q75</t>
    </r>
    <r>
      <rPr>
        <sz val="11"/>
        <color indexed="10"/>
        <rFont val="Arial"/>
        <family val="2"/>
      </rPr>
      <t>16A</t>
    </r>
    <r>
      <rPr>
        <sz val="11"/>
        <rFont val="Arial"/>
        <family val="2"/>
      </rPr>
      <t xml:space="preserve"> BLACK для hp LJ</t>
    </r>
    <r>
      <rPr>
        <sz val="11"/>
        <color indexed="10"/>
        <rFont val="Arial"/>
        <family val="2"/>
      </rPr>
      <t xml:space="preserve"> 5200</t>
    </r>
    <r>
      <rPr>
        <sz val="11"/>
        <rFont val="Arial"/>
        <family val="2"/>
      </rPr>
      <t xml:space="preserve"> серии</t>
    </r>
  </si>
  <si>
    <t>82,  78,3 - 227,   68 - 1030</t>
  </si>
  <si>
    <r>
      <t xml:space="preserve">Картридж NetProduct </t>
    </r>
    <r>
      <rPr>
        <b/>
        <sz val="11"/>
        <color indexed="10"/>
        <rFont val="Arial Cyr"/>
        <family val="0"/>
      </rPr>
      <t xml:space="preserve">(N-MLT-D105L) </t>
    </r>
    <r>
      <rPr>
        <b/>
        <sz val="11"/>
        <rFont val="Arial Cyr"/>
        <family val="2"/>
      </rPr>
      <t>для Samsung ML-1910/1915/2525/2580N/SCX4600, 2,5K</t>
    </r>
  </si>
  <si>
    <t>575-116(Малояз</t>
  </si>
  <si>
    <r>
      <t xml:space="preserve">Картридж </t>
    </r>
    <r>
      <rPr>
        <b/>
        <sz val="11"/>
        <color indexed="10"/>
        <rFont val="Arial"/>
        <family val="2"/>
      </rPr>
      <t>Q6003A</t>
    </r>
    <r>
      <rPr>
        <b/>
        <sz val="11"/>
        <color indexed="14"/>
        <rFont val="Arial"/>
        <family val="2"/>
      </rPr>
      <t xml:space="preserve"> MAGENTA </t>
    </r>
    <r>
      <rPr>
        <b/>
        <sz val="11"/>
        <rFont val="Arial"/>
        <family val="2"/>
      </rPr>
      <t xml:space="preserve">для HP Color Laser Jet 2600 серии 2500 стр. </t>
    </r>
    <r>
      <rPr>
        <b/>
        <sz val="11"/>
        <color indexed="10"/>
        <rFont val="Arial"/>
        <family val="2"/>
      </rPr>
      <t>(оригинал)</t>
    </r>
  </si>
  <si>
    <r>
      <t xml:space="preserve">Барабан Xerox Phaser </t>
    </r>
    <r>
      <rPr>
        <sz val="11"/>
        <color indexed="10"/>
        <rFont val="Arial"/>
        <family val="2"/>
      </rPr>
      <t>3100</t>
    </r>
    <r>
      <rPr>
        <sz val="11"/>
        <rFont val="Arial"/>
        <family val="2"/>
      </rPr>
      <t xml:space="preserve"> (DUC)</t>
    </r>
  </si>
  <si>
    <t>58 яндекс</t>
  </si>
  <si>
    <r>
      <t xml:space="preserve">Тонер-картридж </t>
    </r>
    <r>
      <rPr>
        <b/>
        <sz val="11"/>
        <color indexed="10"/>
        <rFont val="Arial"/>
        <family val="2"/>
      </rPr>
      <t>NetProduct (N-TK-1110)/ 1120</t>
    </r>
    <r>
      <rPr>
        <b/>
        <sz val="11"/>
        <color indexed="8"/>
        <rFont val="Arial"/>
        <family val="2"/>
      </rPr>
      <t xml:space="preserve"> для Kyocera FS-1040/1020MFP/1120MFP, 2,5K</t>
    </r>
  </si>
  <si>
    <t>Кабель UTP 4 пары кат.5e &lt;305м&gt; BaseLevel &lt;BL-UTP04-5e,ССA PVC&gt;</t>
  </si>
  <si>
    <t>907-1102</t>
  </si>
  <si>
    <t>Картридж Hi-Black (HB-T0824) для Epson Stylus R270/295/390/RX590/T50, Y</t>
  </si>
  <si>
    <t>547-1012</t>
  </si>
  <si>
    <t>1041-523-19</t>
  </si>
  <si>
    <t>115-731-2019</t>
  </si>
  <si>
    <t>10702030/311011/0074194/1</t>
  </si>
  <si>
    <t>302 - 10/08/15</t>
  </si>
  <si>
    <t>19919- 410</t>
  </si>
  <si>
    <t>680 - 720</t>
  </si>
  <si>
    <t>Комплект бушингов магнитного вала Mitsubishi для НР LJ 1010/1012/1015, 2 шт., лев.+прав.</t>
  </si>
  <si>
    <r>
      <t xml:space="preserve">Тонер Xerox Универсальный </t>
    </r>
    <r>
      <rPr>
        <b/>
        <sz val="11"/>
        <color indexed="10"/>
        <rFont val="Arial"/>
        <family val="2"/>
      </rPr>
      <t>Р8e/Phaser 3110 (Hi-Black)</t>
    </r>
    <r>
      <rPr>
        <b/>
        <sz val="11"/>
        <rFont val="Arial"/>
        <family val="2"/>
      </rPr>
      <t xml:space="preserve"> Тип </t>
    </r>
    <r>
      <rPr>
        <b/>
        <sz val="11"/>
        <color indexed="10"/>
        <rFont val="Arial"/>
        <family val="2"/>
      </rPr>
      <t>1.4</t>
    </r>
    <r>
      <rPr>
        <b/>
        <sz val="11"/>
        <rFont val="Arial"/>
        <family val="2"/>
      </rPr>
      <t>, Polyester, 750 г, канистра</t>
    </r>
  </si>
  <si>
    <r>
      <t xml:space="preserve">Мышь Oklick 185M черный оптическая (1000dpi) </t>
    </r>
    <r>
      <rPr>
        <sz val="11"/>
        <color indexed="10"/>
        <rFont val="Arial Cyr"/>
        <family val="0"/>
      </rPr>
      <t>USB</t>
    </r>
    <r>
      <rPr>
        <sz val="11"/>
        <rFont val="Arial Cyr"/>
        <family val="0"/>
      </rPr>
      <t xml:space="preserve">
(2but)</t>
    </r>
  </si>
  <si>
    <r>
      <t xml:space="preserve">Заправка  Epson  </t>
    </r>
    <r>
      <rPr>
        <b/>
        <sz val="11"/>
        <color indexed="10"/>
        <rFont val="Arial"/>
        <family val="2"/>
      </rPr>
      <t>CX/TX (C91/T26)/RX (R200/270)</t>
    </r>
    <r>
      <rPr>
        <b/>
        <sz val="11"/>
        <rFont val="Arial"/>
        <family val="2"/>
      </rPr>
      <t xml:space="preserve"> (Hi-color new) 3х20 black</t>
    </r>
  </si>
  <si>
    <r>
      <t xml:space="preserve">Термоэлемент HP LJ </t>
    </r>
    <r>
      <rPr>
        <b/>
        <sz val="11"/>
        <color indexed="10"/>
        <rFont val="Arial"/>
        <family val="2"/>
      </rPr>
      <t>1100</t>
    </r>
    <r>
      <rPr>
        <b/>
        <sz val="11"/>
        <rFont val="Arial"/>
        <family val="2"/>
      </rPr>
      <t>, RG5-4590  (оригинал)</t>
    </r>
  </si>
  <si>
    <t>Батарейки Ergolux &lt;LR6 BP-24&gt; Size AA, щелочной (alkaline)</t>
  </si>
  <si>
    <r>
      <t xml:space="preserve">Предохранитель для к-жей </t>
    </r>
    <r>
      <rPr>
        <b/>
        <sz val="11"/>
        <color indexed="10"/>
        <rFont val="Arial"/>
        <family val="2"/>
      </rPr>
      <t xml:space="preserve">Samsung, Xerox </t>
    </r>
    <r>
      <rPr>
        <b/>
        <sz val="11"/>
        <color indexed="8"/>
        <rFont val="Arial"/>
        <family val="2"/>
      </rPr>
      <t xml:space="preserve">(63mA/250V) </t>
    </r>
  </si>
  <si>
    <t>10130060/200217/0002727/004</t>
  </si>
  <si>
    <t>10130060/160516/0007190/070</t>
  </si>
  <si>
    <t>56 - 1126</t>
  </si>
  <si>
    <t>10714040/191208/0028539/1</t>
  </si>
  <si>
    <t>10714040/290110/0001282/1</t>
  </si>
  <si>
    <r>
      <t xml:space="preserve">Чип к картриджу Samsung SCX-4824/4828/2855 (Hi-Black) new, </t>
    </r>
    <r>
      <rPr>
        <sz val="11"/>
        <color indexed="10"/>
        <rFont val="Arial"/>
        <family val="2"/>
      </rPr>
      <t>5K</t>
    </r>
    <r>
      <rPr>
        <sz val="11"/>
        <rFont val="Arial"/>
        <family val="2"/>
      </rPr>
      <t>,</t>
    </r>
    <r>
      <rPr>
        <sz val="11"/>
        <color indexed="10"/>
        <rFont val="Arial"/>
        <family val="2"/>
      </rPr>
      <t xml:space="preserve"> D209L</t>
    </r>
  </si>
  <si>
    <t>1,1 -304</t>
  </si>
  <si>
    <r>
      <t xml:space="preserve">Мышь Defender Optical Mouse &lt;Optimum MB-150
Black&gt; (RTL) </t>
    </r>
    <r>
      <rPr>
        <sz val="11"/>
        <color indexed="10"/>
        <rFont val="Arial Cyr"/>
        <family val="0"/>
      </rPr>
      <t>PS/2</t>
    </r>
    <r>
      <rPr>
        <sz val="11"/>
        <rFont val="Arial Cyr"/>
        <family val="0"/>
      </rPr>
      <t xml:space="preserve"> 3btn+Roll, &lt;52150&gt;</t>
    </r>
  </si>
  <si>
    <r>
      <t xml:space="preserve">Видеокарта </t>
    </r>
    <r>
      <rPr>
        <b/>
        <sz val="11"/>
        <color indexed="10"/>
        <rFont val="Arial"/>
        <family val="2"/>
      </rPr>
      <t xml:space="preserve">1Gb &lt; PCI-E </t>
    </r>
    <r>
      <rPr>
        <b/>
        <sz val="11"/>
        <rFont val="Arial"/>
        <family val="2"/>
      </rPr>
      <t>&gt; DDR-3 ASUS 210-1GD3-L (RTL) D-Sub+DVI+HDMI &lt; GeForce 210 &gt;</t>
    </r>
  </si>
  <si>
    <r>
      <t xml:space="preserve">Вал резиновый (нижний) HP </t>
    </r>
    <r>
      <rPr>
        <b/>
        <sz val="11"/>
        <color indexed="10"/>
        <rFont val="Arial"/>
        <family val="2"/>
      </rPr>
      <t>1010</t>
    </r>
    <r>
      <rPr>
        <b/>
        <sz val="11"/>
        <rFont val="Arial"/>
        <family val="2"/>
      </rPr>
      <t>/1015/1020/3015/3030 soft ribbon</t>
    </r>
  </si>
  <si>
    <t>14,5 - 1009 - 18</t>
  </si>
  <si>
    <t>74-917</t>
  </si>
  <si>
    <t>Brother</t>
  </si>
  <si>
    <t>10130180/160712/0009028/3</t>
  </si>
  <si>
    <t>1уп</t>
  </si>
  <si>
    <r>
      <t>Картридж Samsung ML-</t>
    </r>
    <r>
      <rPr>
        <sz val="11"/>
        <color indexed="10"/>
        <rFont val="Arial"/>
        <family val="2"/>
      </rPr>
      <t>1610</t>
    </r>
    <r>
      <rPr>
        <sz val="11"/>
        <rFont val="Arial"/>
        <family val="2"/>
      </rPr>
      <t xml:space="preserve">D2 для Samsung ML-161x серии </t>
    </r>
    <r>
      <rPr>
        <sz val="11"/>
        <color indexed="10"/>
        <rFont val="Arial"/>
        <family val="2"/>
      </rPr>
      <t>(оригинал)</t>
    </r>
  </si>
  <si>
    <t>7,8 - 425</t>
  </si>
  <si>
    <t>94 ВТТ</t>
  </si>
  <si>
    <t>145ВТТ</t>
  </si>
  <si>
    <r>
      <t xml:space="preserve">Тонер MITA </t>
    </r>
    <r>
      <rPr>
        <b/>
        <sz val="11"/>
        <color indexed="10"/>
        <rFont val="Arial"/>
        <family val="2"/>
      </rPr>
      <t xml:space="preserve">CC-10/20 </t>
    </r>
    <r>
      <rPr>
        <b/>
        <sz val="11"/>
        <rFont val="Arial"/>
        <family val="2"/>
      </rPr>
      <t xml:space="preserve"> 90г. пакет, Япония</t>
    </r>
  </si>
  <si>
    <t>Сетевые фильтры</t>
  </si>
  <si>
    <t>95,   92 - 404</t>
  </si>
  <si>
    <t>Тормозная площадка Samsung ML-1610/1615/2015/SCX-4321/4521/Ph3117(О) JC69-00846A/JC69-00961A/97-02217А/019н00841</t>
  </si>
  <si>
    <t xml:space="preserve">Япония </t>
  </si>
  <si>
    <t>Кабель удлинительный VCOM USB 2,0 AM-AF 1,8м</t>
  </si>
  <si>
    <t>10130200/161216/0008315/1</t>
  </si>
  <si>
    <t>после ремонта</t>
  </si>
  <si>
    <r>
      <t xml:space="preserve">Ролик заряда </t>
    </r>
    <r>
      <rPr>
        <b/>
        <sz val="11"/>
        <color indexed="10"/>
        <rFont val="Arial"/>
        <family val="2"/>
      </rPr>
      <t>Panasonic 86e (Китай)</t>
    </r>
  </si>
  <si>
    <r>
      <t xml:space="preserve">Тетрадь </t>
    </r>
    <r>
      <rPr>
        <b/>
        <sz val="11"/>
        <color indexed="18"/>
        <rFont val="Arial"/>
        <family val="2"/>
      </rPr>
      <t>18л , КЛЕТКА</t>
    </r>
  </si>
  <si>
    <r>
      <t>Картридж Samsung ML-1640/1641/2240/2241</t>
    </r>
    <r>
      <rPr>
        <sz val="11"/>
        <color indexed="12"/>
        <rFont val="Arial"/>
        <family val="2"/>
      </rPr>
      <t xml:space="preserve"> (NetProduct)</t>
    </r>
    <r>
      <rPr>
        <sz val="11"/>
        <rFont val="Arial"/>
        <family val="2"/>
      </rPr>
      <t xml:space="preserve"> NEW MLT-</t>
    </r>
    <r>
      <rPr>
        <sz val="11"/>
        <color indexed="10"/>
        <rFont val="Arial"/>
        <family val="2"/>
      </rPr>
      <t>D108S</t>
    </r>
    <r>
      <rPr>
        <sz val="11"/>
        <rFont val="Arial"/>
        <family val="2"/>
      </rPr>
      <t>, 1,5К</t>
    </r>
  </si>
  <si>
    <r>
      <t xml:space="preserve">Чип Hi-Black к картриджу Xerox Phaser </t>
    </r>
    <r>
      <rPr>
        <b/>
        <sz val="11"/>
        <color indexed="10"/>
        <rFont val="Arial"/>
        <family val="2"/>
      </rPr>
      <t>3010/3040/WC3045</t>
    </r>
    <r>
      <rPr>
        <b/>
        <sz val="11"/>
        <rFont val="Arial"/>
        <family val="2"/>
      </rPr>
      <t xml:space="preserve"> (106R02183), Bk, 2,3K</t>
    </r>
  </si>
  <si>
    <t>Калькулятор  Canon As-888</t>
  </si>
  <si>
    <r>
      <t xml:space="preserve">Чип к картриджу </t>
    </r>
    <r>
      <rPr>
        <b/>
        <sz val="11"/>
        <color indexed="10"/>
        <rFont val="Arial Cyr"/>
        <family val="0"/>
      </rPr>
      <t>Kyocera</t>
    </r>
    <r>
      <rPr>
        <b/>
        <sz val="11"/>
        <rFont val="Arial Cyr"/>
        <family val="2"/>
      </rPr>
      <t xml:space="preserve"> TASKalfa 1800/1801/2200/2201 (China), </t>
    </r>
    <r>
      <rPr>
        <b/>
        <sz val="11"/>
        <color indexed="10"/>
        <rFont val="Arial Cyr"/>
        <family val="0"/>
      </rPr>
      <t>TK-4105</t>
    </r>
    <r>
      <rPr>
        <b/>
        <sz val="11"/>
        <rFont val="Arial Cyr"/>
        <family val="2"/>
      </rPr>
      <t>, 15K</t>
    </r>
  </si>
  <si>
    <r>
      <t>Комплект</t>
    </r>
    <r>
      <rPr>
        <b/>
        <sz val="11"/>
        <rFont val="Arial"/>
        <family val="2"/>
      </rPr>
      <t xml:space="preserve"> Картриджей  </t>
    </r>
    <r>
      <rPr>
        <b/>
        <sz val="11"/>
        <color indexed="10"/>
        <rFont val="Arial"/>
        <family val="2"/>
      </rPr>
      <t>EPSON Stylus  C84/C86/CX6600 Bk (T0441-Т0444) (Hi-BLACK)</t>
    </r>
  </si>
  <si>
    <t>Тонер-картридж Hi-Black (HB-T-1810E) для Toshiba e-Studio 181/182/211/212/242, 24K</t>
  </si>
  <si>
    <t>10216120/200213/0009771/56</t>
  </si>
  <si>
    <r>
      <t>Чип к картриджу Samsung ML</t>
    </r>
    <r>
      <rPr>
        <b/>
        <sz val="11"/>
        <color indexed="10"/>
        <rFont val="Arial"/>
        <family val="2"/>
      </rPr>
      <t>-2160/2165</t>
    </r>
    <r>
      <rPr>
        <b/>
        <sz val="11"/>
        <rFont val="Arial"/>
        <family val="2"/>
      </rPr>
      <t>/SCX3400 (Hi-Black), MLT-</t>
    </r>
    <r>
      <rPr>
        <b/>
        <sz val="11"/>
        <color indexed="8"/>
        <rFont val="Arial"/>
        <family val="2"/>
      </rPr>
      <t>D</t>
    </r>
    <r>
      <rPr>
        <b/>
        <sz val="11"/>
        <color indexed="10"/>
        <rFont val="Arial"/>
        <family val="2"/>
      </rPr>
      <t>101S</t>
    </r>
    <r>
      <rPr>
        <b/>
        <sz val="11"/>
        <rFont val="Arial"/>
        <family val="2"/>
      </rPr>
      <t>, 1.5K</t>
    </r>
  </si>
  <si>
    <t>45-130-20</t>
  </si>
  <si>
    <r>
      <t xml:space="preserve">Чип Hi-Black к картриджу Samsung Xpress M2020/2070 </t>
    </r>
    <r>
      <rPr>
        <b/>
        <sz val="11"/>
        <color indexed="10"/>
        <rFont val="Arial"/>
        <family val="2"/>
      </rPr>
      <t>(MLT-D111S),</t>
    </r>
    <r>
      <rPr>
        <b/>
        <sz val="11"/>
        <rFont val="Arial"/>
        <family val="2"/>
      </rPr>
      <t xml:space="preserve"> Bk, 1K </t>
    </r>
    <r>
      <rPr>
        <b/>
        <sz val="11"/>
        <color indexed="10"/>
        <rFont val="Arial"/>
        <family val="2"/>
      </rPr>
      <t>(новая прошивка) до и после 2017г.в.</t>
    </r>
  </si>
  <si>
    <t>129-130-20</t>
  </si>
  <si>
    <t>12-130-20</t>
  </si>
  <si>
    <t>44-130-20</t>
  </si>
  <si>
    <t>99-130-20</t>
  </si>
  <si>
    <t xml:space="preserve">Ролик захвата ручной подачи LJ 4200/4300/4250/4345/4700 (Совместимый) RL1-0019-000CN </t>
  </si>
  <si>
    <r>
      <t xml:space="preserve">Пленка  Panasonic KX-FA </t>
    </r>
    <r>
      <rPr>
        <b/>
        <sz val="11"/>
        <color indexed="10"/>
        <rFont val="Arial"/>
        <family val="2"/>
      </rPr>
      <t>57</t>
    </r>
    <r>
      <rPr>
        <b/>
        <sz val="11"/>
        <rFont val="Arial"/>
        <family val="2"/>
      </rPr>
      <t>/E/ KX-FA93) 70м.  для KX-FP341/342/343, KX-FHP361/362/363, KX-FB421/422/423, KX-FHD332/333/351/352/353/</t>
    </r>
  </si>
  <si>
    <r>
      <t>Чип к картриджу HP LJ P</t>
    </r>
    <r>
      <rPr>
        <sz val="11"/>
        <color indexed="10"/>
        <rFont val="Arial"/>
        <family val="2"/>
      </rPr>
      <t>2035/2055</t>
    </r>
    <r>
      <rPr>
        <sz val="11"/>
        <rFont val="Arial"/>
        <family val="2"/>
      </rPr>
      <t xml:space="preserve"> (China), 2,3K</t>
    </r>
  </si>
  <si>
    <r>
      <t>Тефлоновый вал Samsung ML</t>
    </r>
    <r>
      <rPr>
        <b/>
        <sz val="11"/>
        <color indexed="10"/>
        <rFont val="Arial"/>
        <family val="2"/>
      </rPr>
      <t>1210</t>
    </r>
    <r>
      <rPr>
        <b/>
        <sz val="11"/>
        <rFont val="Arial"/>
        <family val="2"/>
      </rPr>
      <t xml:space="preserve">/1010/Xerox 3110, Япония </t>
    </r>
  </si>
  <si>
    <t>Батарейка Smartbuy SBBA-3A24S, Size"AAA", 1.5V, щелочной  (alkaline)</t>
  </si>
  <si>
    <t>20-717</t>
  </si>
  <si>
    <t>11207270/200217/0001028/1</t>
  </si>
  <si>
    <r>
      <t>Чип HP CLJ 1600</t>
    </r>
    <r>
      <rPr>
        <b/>
        <sz val="11"/>
        <color indexed="10"/>
        <rFont val="Arial"/>
        <family val="2"/>
      </rPr>
      <t>/2600</t>
    </r>
    <r>
      <rPr>
        <b/>
        <sz val="11"/>
        <rFont val="Arial"/>
        <family val="2"/>
      </rPr>
      <t xml:space="preserve">/2605/3600/4700 A (Hi-Black) new,  </t>
    </r>
    <r>
      <rPr>
        <b/>
        <sz val="11"/>
        <color indexed="10"/>
        <rFont val="Arial"/>
        <family val="2"/>
      </rPr>
      <t>BK</t>
    </r>
  </si>
  <si>
    <r>
      <t xml:space="preserve">Шестерня Samsung ML-2850/2851/SCX-4824/4828/Ph3250 (О)  </t>
    </r>
    <r>
      <rPr>
        <b/>
        <sz val="11"/>
        <color indexed="10"/>
        <rFont val="Arial"/>
        <family val="2"/>
      </rPr>
      <t>JC66-01632A</t>
    </r>
  </si>
  <si>
    <t>11207270/100916/0005183</t>
  </si>
  <si>
    <t>116,2-15.06.09</t>
  </si>
  <si>
    <t>1,3 - 1127</t>
  </si>
  <si>
    <t>ВИДЕОКАРТЫ</t>
  </si>
  <si>
    <t>1100 - 929, 23 - 627</t>
  </si>
  <si>
    <r>
      <t>Тонер Xerox Phaser 3110/3210/3120/ WC PE16 (Hi-Black) Polyester, 78 г, банка/</t>
    </r>
    <r>
      <rPr>
        <b/>
        <sz val="11"/>
        <color indexed="10"/>
        <rFont val="Arial"/>
        <family val="2"/>
      </rPr>
      <t xml:space="preserve">PE 16/М-15i </t>
    </r>
  </si>
  <si>
    <t>10013070/061217/0014154/3</t>
  </si>
  <si>
    <r>
      <t>Промывочная жидкость</t>
    </r>
    <r>
      <rPr>
        <sz val="11"/>
        <rFont val="Arial Cyr"/>
        <family val="0"/>
      </rPr>
      <t xml:space="preserve"> для струйных картриджей (Hi-black) 180мл, Epson</t>
    </r>
  </si>
  <si>
    <r>
      <t>Тонер-картридж Hi-Black</t>
    </r>
    <r>
      <rPr>
        <sz val="11"/>
        <color indexed="10"/>
        <rFont val="Arial"/>
        <family val="2"/>
      </rPr>
      <t xml:space="preserve"> (HB-TK-1120)</t>
    </r>
    <r>
      <rPr>
        <sz val="11"/>
        <rFont val="Arial"/>
        <family val="2"/>
      </rPr>
      <t xml:space="preserve"> для Kyocera-Mita FS-1060DN/1025MFP/1125MFP, 3K</t>
    </r>
  </si>
  <si>
    <t>Шнур витой трубочный 4Р-4С, 2м, белый Rexant</t>
  </si>
  <si>
    <r>
      <t>Чип к карт. ХЕROX  phaser</t>
    </r>
    <r>
      <rPr>
        <b/>
        <sz val="11"/>
        <color indexed="10"/>
        <rFont val="Arial"/>
        <family val="2"/>
      </rPr>
      <t xml:space="preserve"> 6125  Black 3125</t>
    </r>
  </si>
  <si>
    <t>201 - 806</t>
  </si>
  <si>
    <t>1094-1030</t>
  </si>
  <si>
    <r>
      <t>Термопленка HP LJ</t>
    </r>
    <r>
      <rPr>
        <sz val="11"/>
        <color indexed="10"/>
        <rFont val="Arial"/>
        <family val="2"/>
      </rPr>
      <t xml:space="preserve"> 1300/1320/1160 (П,U)</t>
    </r>
  </si>
  <si>
    <r>
      <t xml:space="preserve">Pолик подачи нижнего лотка </t>
    </r>
    <r>
      <rPr>
        <sz val="11"/>
        <color indexed="10"/>
        <rFont val="Arial"/>
        <family val="2"/>
      </rPr>
      <t>K/mitta 1500</t>
    </r>
  </si>
  <si>
    <r>
      <t>Мат.плата ASUS H61M-K (RTL) LGA</t>
    </r>
    <r>
      <rPr>
        <b/>
        <sz val="11"/>
        <color indexed="10"/>
        <rFont val="Arial"/>
        <family val="2"/>
      </rPr>
      <t xml:space="preserve">1155 </t>
    </r>
    <r>
      <rPr>
        <b/>
        <sz val="11"/>
        <rFont val="Arial"/>
        <family val="2"/>
      </rPr>
      <t>&lt;H61&gt; PCI-E Dsub+DVI GbLAN SATA MicroATX 2DDR-III</t>
    </r>
  </si>
  <si>
    <t>5597-316 ,47 - 302</t>
  </si>
  <si>
    <r>
      <t>Барабан HANP Kyocera KM</t>
    </r>
    <r>
      <rPr>
        <b/>
        <sz val="11"/>
        <color indexed="10"/>
        <rFont val="Arial"/>
        <family val="2"/>
      </rPr>
      <t>1620/1635/1650/2020/2035/2050</t>
    </r>
  </si>
  <si>
    <r>
      <t>Промывочная жидкость</t>
    </r>
    <r>
      <rPr>
        <b/>
        <sz val="11"/>
        <rFont val="Arial Cyr"/>
        <family val="0"/>
      </rPr>
      <t xml:space="preserve"> для струйных картриджей (Hi-black) 500мл, Epson</t>
    </r>
  </si>
  <si>
    <t>3932-323-2018</t>
  </si>
  <si>
    <r>
      <t>DRUM UNIT  Canon NP-</t>
    </r>
    <r>
      <rPr>
        <b/>
        <sz val="11"/>
        <color indexed="10"/>
        <rFont val="Arial Cyr"/>
        <family val="0"/>
      </rPr>
      <t>1550/2020/6216/6317/</t>
    </r>
    <r>
      <rPr>
        <b/>
        <sz val="11"/>
        <rFont val="Arial Cyr"/>
        <family val="0"/>
      </rPr>
      <t xml:space="preserve">6020 Black </t>
    </r>
    <r>
      <rPr>
        <b/>
        <sz val="11"/>
        <rFont val="Arial Cyr"/>
        <family val="2"/>
      </rPr>
      <t>Katun</t>
    </r>
  </si>
  <si>
    <t>2629-316, 1221 - 923</t>
  </si>
  <si>
    <t xml:space="preserve">Кабель удлинительный VCOM USB 2,0 AM-AF 5м  </t>
  </si>
  <si>
    <t>2,4-917</t>
  </si>
  <si>
    <t>ФЕТРОВЫЕ ВАЛЫ</t>
  </si>
  <si>
    <t>30 - 506 - 19</t>
  </si>
  <si>
    <t>50  - 430 - 20</t>
  </si>
  <si>
    <t>60 - 430 - 20</t>
  </si>
  <si>
    <t>80 - 531 - 19</t>
  </si>
  <si>
    <t>77- 531 - 19</t>
  </si>
  <si>
    <t xml:space="preserve">ЗИП для КМА SHARP.TOSHIBA </t>
  </si>
  <si>
    <r>
      <t>Тормозная площадка в сборе</t>
    </r>
    <r>
      <rPr>
        <b/>
        <sz val="11"/>
        <color indexed="10"/>
        <rFont val="Arial"/>
        <family val="2"/>
      </rPr>
      <t xml:space="preserve"> HP LJ 1022</t>
    </r>
    <r>
      <rPr>
        <b/>
        <sz val="11"/>
        <rFont val="Arial"/>
        <family val="2"/>
      </rPr>
      <t>/ 3050/3052/3055 (Совместимая)</t>
    </r>
  </si>
  <si>
    <t>78- 425</t>
  </si>
  <si>
    <t>1940-506</t>
  </si>
  <si>
    <t>231 - 1031</t>
  </si>
  <si>
    <r>
      <t xml:space="preserve">Подшипник (втулка) резинового вала </t>
    </r>
    <r>
      <rPr>
        <b/>
        <sz val="11"/>
        <color indexed="10"/>
        <rFont val="Arial Cyr"/>
        <family val="0"/>
      </rPr>
      <t xml:space="preserve">HP 1005/1006 </t>
    </r>
    <r>
      <rPr>
        <b/>
        <sz val="11"/>
        <rFont val="Arial Cyr"/>
        <family val="0"/>
      </rPr>
      <t>ориг. (комплект)</t>
    </r>
  </si>
  <si>
    <r>
      <t xml:space="preserve">Тонер HP LJ Универсальный </t>
    </r>
    <r>
      <rPr>
        <b/>
        <sz val="11"/>
        <color indexed="10"/>
        <rFont val="Arial"/>
        <family val="2"/>
      </rPr>
      <t xml:space="preserve">1010/1200 </t>
    </r>
    <r>
      <rPr>
        <b/>
        <sz val="11"/>
        <rFont val="Arial"/>
        <family val="2"/>
      </rPr>
      <t>Зимняя серия 1кг, канистра</t>
    </r>
  </si>
  <si>
    <t>209 - 228</t>
  </si>
  <si>
    <t>412-326-20</t>
  </si>
  <si>
    <t>1755-326-20</t>
  </si>
  <si>
    <r>
      <t>Барабан Сontent для Samsung ML-</t>
    </r>
    <r>
      <rPr>
        <b/>
        <sz val="11"/>
        <color indexed="10"/>
        <rFont val="Arial"/>
        <family val="2"/>
      </rPr>
      <t>1630/</t>
    </r>
    <r>
      <rPr>
        <b/>
        <sz val="11"/>
        <rFont val="Arial"/>
        <family val="2"/>
      </rPr>
      <t xml:space="preserve">1631/1660/1860/SCX-3200/3210/4500 </t>
    </r>
    <r>
      <rPr>
        <b/>
        <sz val="11"/>
        <color indexed="10"/>
        <rFont val="Arial"/>
        <family val="2"/>
      </rPr>
      <t xml:space="preserve">  -104  </t>
    </r>
  </si>
  <si>
    <t>104-326-20</t>
  </si>
  <si>
    <t>176-326-20</t>
  </si>
  <si>
    <t>32-326-20</t>
  </si>
  <si>
    <t>88-326-20</t>
  </si>
  <si>
    <t>Чип к картриджу HP CP1025/M175/M275/Canon 7010 (729)  С (Hi-Black new) 1K</t>
  </si>
  <si>
    <t>198-1111-19</t>
  </si>
  <si>
    <r>
      <t xml:space="preserve">Картридж Hi-Black </t>
    </r>
    <r>
      <rPr>
        <sz val="11"/>
        <color indexed="10"/>
        <rFont val="Arial"/>
        <family val="2"/>
      </rPr>
      <t xml:space="preserve">(HB-CB543A/CE323A) </t>
    </r>
    <r>
      <rPr>
        <sz val="11"/>
        <rFont val="Arial"/>
        <family val="2"/>
      </rPr>
      <t>для HP CLJ CM1300/CM1312/CP1210/CP1525, M, 1,4K</t>
    </r>
  </si>
  <si>
    <r>
      <t xml:space="preserve">Картридж Xerox WC </t>
    </r>
    <r>
      <rPr>
        <sz val="11"/>
        <color indexed="10"/>
        <rFont val="Arial"/>
        <family val="2"/>
      </rPr>
      <t>3550</t>
    </r>
    <r>
      <rPr>
        <sz val="11"/>
        <rFont val="Arial"/>
        <family val="2"/>
      </rPr>
      <t xml:space="preserve"> (Hi-Black)  (HB-106R01531) 11K</t>
    </r>
  </si>
  <si>
    <r>
      <t xml:space="preserve">Картридж  </t>
    </r>
    <r>
      <rPr>
        <b/>
        <sz val="11"/>
        <color indexed="10"/>
        <rFont val="Arial"/>
        <family val="2"/>
      </rPr>
      <t xml:space="preserve"> Q2624A</t>
    </r>
    <r>
      <rPr>
        <b/>
        <sz val="11"/>
        <rFont val="Arial"/>
        <family val="2"/>
      </rPr>
      <t xml:space="preserve">  для hp LJ </t>
    </r>
    <r>
      <rPr>
        <b/>
        <sz val="11"/>
        <color indexed="10"/>
        <rFont val="Arial"/>
        <family val="2"/>
      </rPr>
      <t>1150</t>
    </r>
    <r>
      <rPr>
        <b/>
        <sz val="11"/>
        <rFont val="Arial"/>
        <family val="2"/>
      </rPr>
      <t xml:space="preserve"> серий (оригинал)</t>
    </r>
  </si>
  <si>
    <t>есть  в наличии</t>
  </si>
  <si>
    <t xml:space="preserve">есть в наличии - льготная, РАСПРОДАЖА - договорная цена   </t>
  </si>
  <si>
    <r>
      <t xml:space="preserve">Тонер OKI </t>
    </r>
    <r>
      <rPr>
        <b/>
        <sz val="11"/>
        <color indexed="10"/>
        <rFont val="Arial"/>
        <family val="2"/>
      </rPr>
      <t>10 е/14 e</t>
    </r>
    <r>
      <rPr>
        <sz val="11"/>
        <color indexed="49"/>
        <rFont val="Arial"/>
        <family val="2"/>
      </rPr>
      <t xml:space="preserve"> </t>
    </r>
    <r>
      <rPr>
        <b/>
        <sz val="11"/>
        <rFont val="Arial"/>
        <family val="2"/>
      </rPr>
      <t>(туба)/10i/12i/n/14e</t>
    </r>
    <r>
      <rPr>
        <b/>
        <sz val="11"/>
        <color indexed="10"/>
        <rFont val="Arial"/>
        <family val="2"/>
      </rPr>
      <t>/MB214/</t>
    </r>
    <r>
      <rPr>
        <b/>
        <sz val="11"/>
        <rFont val="Arial"/>
        <family val="2"/>
      </rPr>
      <t xml:space="preserve">514 2.5K (o) type 5 </t>
    </r>
  </si>
  <si>
    <r>
      <t xml:space="preserve">Patch Cord UTP кат.5  </t>
    </r>
    <r>
      <rPr>
        <sz val="11"/>
        <color indexed="10"/>
        <rFont val="Arial"/>
        <family val="2"/>
      </rPr>
      <t xml:space="preserve">3 м </t>
    </r>
  </si>
  <si>
    <r>
      <t>Картридж  (</t>
    </r>
    <r>
      <rPr>
        <sz val="11"/>
        <color indexed="10"/>
        <rFont val="Arial"/>
        <family val="2"/>
      </rPr>
      <t>HB-CE505А</t>
    </r>
    <r>
      <rPr>
        <sz val="11"/>
        <rFont val="Arial"/>
        <family val="2"/>
      </rPr>
      <t>) (NetProduct)  для HP LJ P2055/P2050, 6,5K</t>
    </r>
    <r>
      <rPr>
        <sz val="11"/>
        <color indexed="12"/>
        <rFont val="Arial"/>
        <family val="2"/>
      </rPr>
      <t xml:space="preserve"> совместимый</t>
    </r>
  </si>
  <si>
    <t>529 - 623</t>
  </si>
  <si>
    <t>10127150/270808/0011798/18</t>
  </si>
  <si>
    <r>
      <t xml:space="preserve">Картридж Hi-Black (HB-106R01379) для Xerox Phaser </t>
    </r>
    <r>
      <rPr>
        <sz val="11"/>
        <color indexed="10"/>
        <rFont val="Arial"/>
        <family val="2"/>
      </rPr>
      <t>3100</t>
    </r>
    <r>
      <rPr>
        <sz val="11"/>
        <rFont val="Arial"/>
        <family val="2"/>
      </rPr>
      <t>, 4K</t>
    </r>
  </si>
  <si>
    <t>НАБОР ИНСТРУМЕНТОВ. Плоскогубцы, кусачки, отвертка+насадки, мини-отвертки.</t>
  </si>
  <si>
    <t>Термопленка Canon FC 210/230/320/400/4L/4P (П, U)</t>
  </si>
  <si>
    <t>60-212-2018</t>
  </si>
  <si>
    <t>UTAX, OKI, MB</t>
  </si>
  <si>
    <t>Термоблоки. Закрепительные узлы  для лаз. принтеров</t>
  </si>
  <si>
    <t>10125240/070410/П002406/1</t>
  </si>
  <si>
    <t>51- 16.03.</t>
  </si>
  <si>
    <t>#Лист1.A2855</t>
  </si>
  <si>
    <t>Переходник питания SATA-устройств (1big -&gt;1SATA)</t>
  </si>
  <si>
    <t>10013160/020418/0015904/1</t>
  </si>
  <si>
    <r>
      <t>Тонер-картридж</t>
    </r>
    <r>
      <rPr>
        <b/>
        <sz val="11"/>
        <rFont val="Arial"/>
        <family val="2"/>
      </rPr>
      <t xml:space="preserve"> Canon NP</t>
    </r>
    <r>
      <rPr>
        <b/>
        <sz val="11"/>
        <color indexed="10"/>
        <rFont val="Arial"/>
        <family val="2"/>
      </rPr>
      <t xml:space="preserve"> 7161 (О) C-EXV6</t>
    </r>
    <r>
      <rPr>
        <b/>
        <sz val="11"/>
        <rFont val="Arial"/>
        <family val="2"/>
      </rPr>
      <t xml:space="preserve">, ORIG 1386A006  </t>
    </r>
    <r>
      <rPr>
        <b/>
        <sz val="11"/>
        <color indexed="10"/>
        <rFont val="Arial"/>
        <family val="2"/>
      </rPr>
      <t xml:space="preserve">оригинал </t>
    </r>
  </si>
  <si>
    <r>
      <t xml:space="preserve"> </t>
    </r>
    <r>
      <rPr>
        <sz val="11"/>
        <color indexed="10"/>
        <rFont val="Arial"/>
        <family val="2"/>
      </rPr>
      <t>Брелок для поиска ключей</t>
    </r>
    <r>
      <rPr>
        <sz val="11"/>
        <rFont val="Arial"/>
        <family val="2"/>
      </rPr>
      <t>/вещей (отзывается на свист хозяина, 1 LED), Orient &lt;KF-416&gt;</t>
    </r>
  </si>
  <si>
    <r>
      <t>Тонер Xerox XC</t>
    </r>
    <r>
      <rPr>
        <b/>
        <sz val="11"/>
        <color indexed="10"/>
        <rFont val="Arial"/>
        <family val="2"/>
      </rPr>
      <t xml:space="preserve">-822/1033/1245 </t>
    </r>
    <r>
      <rPr>
        <b/>
        <sz val="11"/>
        <color indexed="48"/>
        <rFont val="Arial"/>
        <family val="2"/>
      </rPr>
      <t xml:space="preserve"> </t>
    </r>
    <r>
      <rPr>
        <b/>
        <sz val="11"/>
        <rFont val="Arial"/>
        <family val="2"/>
      </rPr>
      <t>(170гр.,бн.)</t>
    </r>
  </si>
  <si>
    <r>
      <t>Тонер HP</t>
    </r>
    <r>
      <rPr>
        <b/>
        <sz val="11"/>
        <color indexed="10"/>
        <rFont val="Arial"/>
        <family val="2"/>
      </rPr>
      <t xml:space="preserve"> LX 2P/3P (AQC, 200г.бн.)</t>
    </r>
  </si>
  <si>
    <t>112 - 903</t>
  </si>
  <si>
    <t>4,5 - 201</t>
  </si>
  <si>
    <t>Картридж Epson C79/C110/T40W/TX200/400/TX600FW (Hi-black) new, T07314/C13T10514A10, BK</t>
  </si>
  <si>
    <t>Кабель Bitroniks для EPP &lt;3м&gt; (25проводов, полная распайка)</t>
  </si>
  <si>
    <t>67-107</t>
  </si>
  <si>
    <t>Чернила Canon универсальные 0,1л (Hi-black) BKpigm</t>
  </si>
  <si>
    <r>
      <t xml:space="preserve">Картридж </t>
    </r>
    <r>
      <rPr>
        <sz val="11"/>
        <color indexed="10"/>
        <rFont val="Arial"/>
        <family val="2"/>
      </rPr>
      <t xml:space="preserve">BrTN-2175 </t>
    </r>
    <r>
      <rPr>
        <sz val="11"/>
        <rFont val="Arial"/>
        <family val="2"/>
      </rPr>
      <t xml:space="preserve"> HL-</t>
    </r>
    <r>
      <rPr>
        <sz val="11"/>
        <color indexed="10"/>
        <rFont val="Arial"/>
        <family val="2"/>
      </rPr>
      <t>2140R/2150NR/2170</t>
    </r>
    <r>
      <rPr>
        <sz val="11"/>
        <rFont val="Arial"/>
        <family val="2"/>
      </rPr>
      <t xml:space="preserve">WR (2000 копий)
Тонер-картридж Brother </t>
    </r>
    <r>
      <rPr>
        <sz val="11"/>
        <color indexed="10"/>
        <rFont val="Arial"/>
        <family val="2"/>
      </rPr>
      <t>TN-2175</t>
    </r>
    <r>
      <rPr>
        <sz val="11"/>
        <rFont val="Arial"/>
        <family val="2"/>
      </rPr>
      <t xml:space="preserve"> для HL-2140R/2142R/2150NR/2170WR/ DCP-7030R/7032R/7045NR/ MFC-7320R/7440NR/7840WR на 2600 страниц (5%) (совместимый.),  (NetProduct)</t>
    </r>
  </si>
  <si>
    <r>
      <t>Чип к картриджу HP Р</t>
    </r>
    <r>
      <rPr>
        <b/>
        <sz val="11"/>
        <color indexed="10"/>
        <rFont val="Arial"/>
        <family val="2"/>
      </rPr>
      <t>1005/1006/1505</t>
    </r>
    <r>
      <rPr>
        <b/>
        <sz val="11"/>
        <rFont val="Arial"/>
        <family val="2"/>
      </rPr>
      <t xml:space="preserve">  Китай </t>
    </r>
  </si>
  <si>
    <r>
      <t xml:space="preserve">Тонер Ricoh </t>
    </r>
    <r>
      <rPr>
        <b/>
        <sz val="11"/>
        <color indexed="10"/>
        <rFont val="Arial"/>
        <family val="2"/>
      </rPr>
      <t>M-3/5/50</t>
    </r>
    <r>
      <rPr>
        <b/>
        <sz val="11"/>
        <rFont val="Arial"/>
        <family val="2"/>
      </rPr>
      <t xml:space="preserve"> (ориг., 105г.тб.)</t>
    </r>
  </si>
  <si>
    <t>54,  52,10 - 227, 37 - 211</t>
  </si>
  <si>
    <t>106 - 209</t>
  </si>
  <si>
    <t>10130060/151116/0018378/014</t>
  </si>
  <si>
    <t>260 - 1213 - 18</t>
  </si>
  <si>
    <t>Картридж Hi-Black (HB-FX-10/9/Q2612A) для Canon i-SENSYS MF-4018/4120/4140/4150/4270, 2K</t>
  </si>
  <si>
    <t>342 - 718 - 19</t>
  </si>
  <si>
    <t>Чип Hi-Black к картриджу Lexmark MX/MS 310/410/510/610 , Bk, 5K для всех регионов</t>
  </si>
  <si>
    <r>
      <t xml:space="preserve">Картридж Star </t>
    </r>
    <r>
      <rPr>
        <b/>
        <sz val="11"/>
        <color indexed="10"/>
        <rFont val="Arial"/>
        <family val="2"/>
      </rPr>
      <t>LC 24-10, NX-1500, LC-15</t>
    </r>
    <r>
      <rPr>
        <b/>
        <sz val="11"/>
        <rFont val="Arial"/>
        <family val="2"/>
      </rPr>
      <t>/8211 (WW)</t>
    </r>
  </si>
  <si>
    <t>Шестерни диск Термоблок система коробки передач сцепления JC66-01202A JC66-00340A для samsung ml1915 scx4623 scx 4200 4300 4600 ML2525</t>
  </si>
  <si>
    <t>10130180/061112/0014475/3</t>
  </si>
  <si>
    <t>547 - 1212</t>
  </si>
  <si>
    <t>SAMSUNG</t>
  </si>
  <si>
    <r>
      <t xml:space="preserve">USB флеш-накопитель Высокая скорость флеш-накопитель  </t>
    </r>
    <r>
      <rPr>
        <sz val="11"/>
        <color indexed="10"/>
        <rFont val="Arial Cyr"/>
        <family val="0"/>
      </rPr>
      <t>32 ГБ</t>
    </r>
    <r>
      <rPr>
        <sz val="11"/>
        <rFont val="Arial Cyr"/>
        <family val="0"/>
      </rPr>
      <t xml:space="preserve"> внешний накопитель Pendrive двойное использование USB Stick</t>
    </r>
  </si>
  <si>
    <r>
      <t>Подшипник резинового вала (</t>
    </r>
    <r>
      <rPr>
        <b/>
        <sz val="11"/>
        <color indexed="10"/>
        <rFont val="Arial"/>
        <family val="2"/>
      </rPr>
      <t>правый</t>
    </r>
    <r>
      <rPr>
        <b/>
        <sz val="11"/>
        <rFont val="Arial"/>
        <family val="2"/>
      </rPr>
      <t xml:space="preserve">) HP LJ </t>
    </r>
    <r>
      <rPr>
        <b/>
        <sz val="11"/>
        <color indexed="10"/>
        <rFont val="Arial"/>
        <family val="2"/>
      </rPr>
      <t>1160/1320</t>
    </r>
    <r>
      <rPr>
        <b/>
        <sz val="11"/>
        <rFont val="Arial"/>
        <family val="2"/>
      </rPr>
      <t>/2420/P2015 (О) RC1-3609/RC2-0297</t>
    </r>
  </si>
  <si>
    <t>471-1024-19</t>
  </si>
  <si>
    <r>
      <t>Чип к картриджу HP CLJ CP2020/2025  (Hi-Black) new, CC</t>
    </r>
    <r>
      <rPr>
        <b/>
        <sz val="11"/>
        <color indexed="10"/>
        <rFont val="Arial"/>
        <family val="2"/>
      </rPr>
      <t>531A,</t>
    </r>
    <r>
      <rPr>
        <b/>
        <sz val="11"/>
        <rFont val="Arial"/>
        <family val="2"/>
      </rPr>
      <t xml:space="preserve"> 2,8K, С</t>
    </r>
  </si>
  <si>
    <r>
      <t>Чип к картриджу HP CLJ CP2020/2025  (Hi-Black) new, CC</t>
    </r>
    <r>
      <rPr>
        <b/>
        <sz val="11"/>
        <color indexed="10"/>
        <rFont val="Arial"/>
        <family val="2"/>
      </rPr>
      <t>532A</t>
    </r>
    <r>
      <rPr>
        <b/>
        <sz val="11"/>
        <rFont val="Arial"/>
        <family val="2"/>
      </rPr>
      <t>, 2,8K, У</t>
    </r>
  </si>
  <si>
    <r>
      <t xml:space="preserve">Картридж </t>
    </r>
    <r>
      <rPr>
        <b/>
        <sz val="11"/>
        <color indexed="10"/>
        <rFont val="Arial"/>
        <family val="2"/>
      </rPr>
      <t>Samsung MLT-D109S</t>
    </r>
    <r>
      <rPr>
        <b/>
        <sz val="11"/>
        <rFont val="Arial"/>
        <family val="2"/>
      </rPr>
      <t xml:space="preserve"> для Samsung SCX-4300 серии </t>
    </r>
    <r>
      <rPr>
        <b/>
        <sz val="11"/>
        <color indexed="10"/>
        <rFont val="Arial"/>
        <family val="2"/>
      </rPr>
      <t>(оригинал)</t>
    </r>
  </si>
  <si>
    <t>Ролик заряда Samsung ML-1660 (Китай)</t>
  </si>
  <si>
    <t>10130200/040517/0003381/2</t>
  </si>
  <si>
    <t>727-208</t>
  </si>
  <si>
    <t>405 - 446</t>
  </si>
  <si>
    <r>
      <t xml:space="preserve">Ракель Hi-Black для Kyocera Taskalfa </t>
    </r>
    <r>
      <rPr>
        <sz val="11"/>
        <color indexed="10"/>
        <rFont val="Arial"/>
        <family val="2"/>
      </rPr>
      <t>1800</t>
    </r>
    <r>
      <rPr>
        <sz val="11"/>
        <rFont val="Arial"/>
        <family val="2"/>
      </rPr>
      <t>/1801/2200/2201</t>
    </r>
  </si>
  <si>
    <r>
      <t>Шестерня 27Т  привода резинового вала</t>
    </r>
    <r>
      <rPr>
        <b/>
        <sz val="11"/>
        <color indexed="10"/>
        <rFont val="Arial"/>
        <family val="2"/>
      </rPr>
      <t xml:space="preserve"> НР LJ 1160/1320</t>
    </r>
    <r>
      <rPr>
        <b/>
        <sz val="11"/>
        <rFont val="Arial"/>
        <family val="2"/>
      </rPr>
      <t>/Р2035/Р2050/Р2055/М2727</t>
    </r>
  </si>
  <si>
    <r>
      <t>Тефлоновый вал</t>
    </r>
    <r>
      <rPr>
        <b/>
        <sz val="11"/>
        <color indexed="17"/>
        <rFont val="Arial"/>
        <family val="2"/>
      </rPr>
      <t xml:space="preserve"> </t>
    </r>
    <r>
      <rPr>
        <b/>
        <sz val="11"/>
        <rFont val="Arial"/>
        <family val="2"/>
      </rPr>
      <t xml:space="preserve">CANON iR </t>
    </r>
    <r>
      <rPr>
        <b/>
        <sz val="11"/>
        <color indexed="10"/>
        <rFont val="Arial"/>
        <family val="2"/>
      </rPr>
      <t>1600</t>
    </r>
  </si>
  <si>
    <r>
      <t xml:space="preserve">Картридж Canon Pixma MP-150/170/450/iP1200/1600/2200 </t>
    </r>
    <r>
      <rPr>
        <b/>
        <sz val="11"/>
        <color indexed="12"/>
        <rFont val="Arial"/>
        <family val="2"/>
      </rPr>
      <t>(Hi-Black)</t>
    </r>
    <r>
      <rPr>
        <b/>
        <sz val="11"/>
        <rFont val="Arial"/>
        <family val="2"/>
      </rPr>
      <t xml:space="preserve"> </t>
    </r>
    <r>
      <rPr>
        <b/>
        <sz val="11"/>
        <color indexed="10"/>
        <rFont val="Arial"/>
        <family val="2"/>
      </rPr>
      <t>PG-40/</t>
    </r>
    <r>
      <rPr>
        <b/>
        <sz val="11"/>
        <rFont val="Arial"/>
        <family val="2"/>
      </rPr>
      <t>№40 BK</t>
    </r>
  </si>
  <si>
    <t>731 - никс 3410р</t>
  </si>
  <si>
    <t>37,02 - 731</t>
  </si>
  <si>
    <t>АНТИВИРУС</t>
  </si>
  <si>
    <t>592 - 422</t>
  </si>
  <si>
    <t>643 ВТТ</t>
  </si>
  <si>
    <t>1200 ориг яндекс</t>
  </si>
  <si>
    <t>Тормозная площадка (резиновая накладка) Samsung ML-1510/1710/2250/SCX-4200 (О) JC73-00140A</t>
  </si>
  <si>
    <t>17 - 213</t>
  </si>
  <si>
    <t>130 - 328 - 19</t>
  </si>
  <si>
    <r>
      <t xml:space="preserve">Чернила </t>
    </r>
    <r>
      <rPr>
        <b/>
        <sz val="11"/>
        <color indexed="10"/>
        <rFont val="Arial"/>
        <family val="2"/>
      </rPr>
      <t>Canon BC-01/02/03/10/20/BCI-10/11/ BX-2/3</t>
    </r>
    <r>
      <rPr>
        <b/>
        <sz val="11"/>
        <rFont val="Arial"/>
        <family val="2"/>
      </rPr>
      <t>(кан,0,5л)B&amp;W -INK MATE фас России</t>
    </r>
  </si>
  <si>
    <r>
      <t xml:space="preserve"> Жесткий диск </t>
    </r>
    <r>
      <rPr>
        <sz val="11"/>
        <color indexed="10"/>
        <rFont val="Arial Cyr"/>
        <family val="0"/>
      </rPr>
      <t xml:space="preserve">внешний </t>
    </r>
    <r>
      <rPr>
        <sz val="11"/>
        <rFont val="Arial Cyr"/>
        <family val="0"/>
      </rPr>
      <t>Toshiba Canvio Basics
&lt;HDTB405EK3AA&gt; Black USB3.0 2.5" HDD 500Gb
EXT(RTL)</t>
    </r>
  </si>
  <si>
    <t>800 - 422</t>
  </si>
  <si>
    <t>Инструмент HT- 308 для зачистки витой пары, Hanlong</t>
  </si>
  <si>
    <t>541 яндекс</t>
  </si>
  <si>
    <r>
      <t xml:space="preserve">Кулер для процессора </t>
    </r>
    <r>
      <rPr>
        <b/>
        <sz val="11"/>
        <color indexed="10"/>
        <rFont val="Arial"/>
        <family val="2"/>
      </rPr>
      <t>Socket775</t>
    </r>
    <r>
      <rPr>
        <b/>
        <sz val="11"/>
        <rFont val="Arial"/>
        <family val="2"/>
      </rPr>
      <t xml:space="preserve"> Cooler Master "CI5-9HDSF-PL-GP" (ret)4200 об./мин.,</t>
    </r>
    <r>
      <rPr>
        <b/>
        <sz val="11"/>
        <color indexed="10"/>
        <rFont val="Arial"/>
        <family val="2"/>
      </rPr>
      <t xml:space="preserve"> 95 x 95 x 25 мм</t>
    </r>
    <r>
      <rPr>
        <b/>
        <sz val="11"/>
        <rFont val="Arial"/>
        <family val="2"/>
      </rPr>
      <t>, 71.5 CFM (max.), 12 В</t>
    </r>
  </si>
  <si>
    <r>
      <t xml:space="preserve">Чип Canon LBP-7010/7018/HP Color </t>
    </r>
    <r>
      <rPr>
        <b/>
        <sz val="11"/>
        <color indexed="10"/>
        <rFont val="Arial"/>
        <family val="2"/>
      </rPr>
      <t>CP1025/</t>
    </r>
    <r>
      <rPr>
        <b/>
        <sz val="11"/>
        <rFont val="Arial"/>
        <family val="2"/>
      </rPr>
      <t xml:space="preserve">Pro 100/M175/M275 (14K) Drum Китай </t>
    </r>
  </si>
  <si>
    <t xml:space="preserve"> Украина</t>
  </si>
  <si>
    <t>23 - 315</t>
  </si>
  <si>
    <r>
      <t xml:space="preserve">Чип Hi-Black к картриджу Samsung ML-3710/3712/SCX-5739/5639/5637 </t>
    </r>
    <r>
      <rPr>
        <b/>
        <sz val="11"/>
        <color indexed="10"/>
        <rFont val="Arial"/>
        <family val="2"/>
      </rPr>
      <t>(D205L)</t>
    </r>
    <r>
      <rPr>
        <b/>
        <sz val="11"/>
        <rFont val="Arial"/>
        <family val="2"/>
      </rPr>
      <t xml:space="preserve">, Bk, </t>
    </r>
    <r>
      <rPr>
        <b/>
        <sz val="11"/>
        <color indexed="10"/>
        <rFont val="Arial"/>
        <family val="2"/>
      </rPr>
      <t>5K</t>
    </r>
  </si>
  <si>
    <t>10209095/071215/0004172/002</t>
  </si>
  <si>
    <t>360 - 221-19</t>
  </si>
  <si>
    <t>136 ВТТ</t>
  </si>
  <si>
    <t>500 на яндексе</t>
  </si>
  <si>
    <t>Картриджи для матричных принтеров</t>
  </si>
  <si>
    <t>295-111-2018</t>
  </si>
  <si>
    <t>Средство Katun для очистки селеновых барабанов (KTN..490), Isoclene, 250 мл.</t>
  </si>
  <si>
    <t>Телефонный шнур от блока к трубке (1,5м) белый</t>
  </si>
  <si>
    <t>10714040/030210/0001557/1</t>
  </si>
  <si>
    <t>60-Али-904-2018</t>
  </si>
  <si>
    <t>50 - 815  - 731</t>
  </si>
  <si>
    <t>731 - 1550 никс</t>
  </si>
  <si>
    <t>BURO - Влажные чистящие салфетки в пластиковой тубе для компьютеров и оргтехники (105шт)</t>
  </si>
  <si>
    <r>
      <t>Чип Xerox</t>
    </r>
    <r>
      <rPr>
        <b/>
        <sz val="11"/>
        <color indexed="10"/>
        <rFont val="Arial"/>
        <family val="2"/>
      </rPr>
      <t xml:space="preserve"> WC 4118 </t>
    </r>
    <r>
      <rPr>
        <b/>
        <sz val="11"/>
        <rFont val="Arial"/>
        <family val="2"/>
      </rPr>
      <t>(China) 8K</t>
    </r>
  </si>
  <si>
    <r>
      <t xml:space="preserve">ФЛЕШ НАКОПИТЕЛЬ </t>
    </r>
    <r>
      <rPr>
        <b/>
        <sz val="11"/>
        <color indexed="10"/>
        <rFont val="Arial"/>
        <family val="2"/>
      </rPr>
      <t>ПОДАРОЧНАЯ - 4Gb</t>
    </r>
    <r>
      <rPr>
        <b/>
        <sz val="11"/>
        <color indexed="52"/>
        <rFont val="Arial"/>
        <family val="2"/>
      </rPr>
      <t xml:space="preserve"> </t>
    </r>
    <r>
      <rPr>
        <b/>
        <sz val="11"/>
        <rFont val="Arial"/>
        <family val="2"/>
      </rPr>
      <t xml:space="preserve"> </t>
    </r>
    <r>
      <rPr>
        <b/>
        <sz val="11"/>
        <color indexed="10"/>
        <rFont val="Arial"/>
        <family val="2"/>
      </rPr>
      <t>usb 2.0</t>
    </r>
    <r>
      <rPr>
        <b/>
        <sz val="11"/>
        <rFont val="Arial"/>
        <family val="2"/>
      </rPr>
      <t xml:space="preserve"> палку фестиваль U палец</t>
    </r>
  </si>
  <si>
    <t>10702030/250512/0036791/1</t>
  </si>
  <si>
    <t>77 - 518</t>
  </si>
  <si>
    <t>3,5-5,7</t>
  </si>
  <si>
    <t>10210120/210316/0001309</t>
  </si>
  <si>
    <t>10125060/300408/0001692/21</t>
  </si>
  <si>
    <t>10013070/041217/0004523/1</t>
  </si>
  <si>
    <r>
      <t xml:space="preserve">Подшипник(бушинг) тефл. вала (прав.) </t>
    </r>
    <r>
      <rPr>
        <b/>
        <sz val="11"/>
        <color indexed="10"/>
        <rFont val="Arial"/>
        <family val="2"/>
      </rPr>
      <t xml:space="preserve">Samsung </t>
    </r>
    <r>
      <rPr>
        <b/>
        <sz val="11"/>
        <rFont val="Arial"/>
        <family val="2"/>
      </rPr>
      <t xml:space="preserve"> ML-</t>
    </r>
    <r>
      <rPr>
        <b/>
        <sz val="11"/>
        <color indexed="10"/>
        <rFont val="Arial"/>
        <family val="2"/>
      </rPr>
      <t>1210</t>
    </r>
    <r>
      <rPr>
        <b/>
        <sz val="11"/>
        <rFont val="Arial"/>
        <family val="2"/>
      </rPr>
      <t>/ 1250/ 1430/ 4500/ SF-531P/ Phaser 3110/ 3210</t>
    </r>
  </si>
  <si>
    <r>
      <t xml:space="preserve">Флажок датчика выхода обходного лотка Samsung SCX-5530N/5330/ML3050/Ph3300 (O), </t>
    </r>
    <r>
      <rPr>
        <b/>
        <sz val="11"/>
        <color indexed="10"/>
        <rFont val="Arial"/>
        <family val="2"/>
      </rPr>
      <t>JC66-01190A</t>
    </r>
  </si>
  <si>
    <t xml:space="preserve"> Привод оптический DVD RAM&amp;DVD+R / RW &amp; CDRW LITE-ON iHAS124 &lt; Black&gt; SATA (OEM)</t>
  </si>
  <si>
    <r>
      <t>Бумага в пачке</t>
    </r>
    <r>
      <rPr>
        <b/>
        <sz val="11"/>
        <color indexed="40"/>
        <rFont val="Arial"/>
        <family val="2"/>
      </rPr>
      <t xml:space="preserve"> </t>
    </r>
    <r>
      <rPr>
        <b/>
        <sz val="11"/>
        <color indexed="10"/>
        <rFont val="Arial"/>
        <family val="2"/>
      </rPr>
      <t>210х12 перфор. 2000</t>
    </r>
  </si>
  <si>
    <t>3 - 220</t>
  </si>
  <si>
    <r>
      <t xml:space="preserve">Картридж HP LJ </t>
    </r>
    <r>
      <rPr>
        <sz val="11"/>
        <color indexed="10"/>
        <rFont val="Arial"/>
        <family val="2"/>
      </rPr>
      <t>P1505</t>
    </r>
    <r>
      <rPr>
        <sz val="11"/>
        <rFont val="Arial"/>
        <family val="2"/>
      </rPr>
      <t>/M1120/M1522 (</t>
    </r>
    <r>
      <rPr>
        <sz val="11"/>
        <color indexed="12"/>
        <rFont val="Arial"/>
        <family val="2"/>
      </rPr>
      <t>NetProduct</t>
    </r>
    <r>
      <rPr>
        <sz val="11"/>
        <rFont val="Arial"/>
        <family val="2"/>
      </rPr>
      <t xml:space="preserve">) ) NEW </t>
    </r>
    <r>
      <rPr>
        <sz val="11"/>
        <color indexed="10"/>
        <rFont val="Arial"/>
        <family val="2"/>
      </rPr>
      <t xml:space="preserve">CB436A, </t>
    </r>
    <r>
      <rPr>
        <sz val="11"/>
        <rFont val="Arial"/>
        <family val="2"/>
      </rPr>
      <t xml:space="preserve">2K </t>
    </r>
    <r>
      <rPr>
        <sz val="11"/>
        <color indexed="12"/>
        <rFont val="Arial"/>
        <family val="2"/>
      </rPr>
      <t xml:space="preserve"> совместимый</t>
    </r>
  </si>
  <si>
    <r>
      <t>Модем D-Link</t>
    </r>
    <r>
      <rPr>
        <b/>
        <sz val="11"/>
        <rFont val="Arial Cyr"/>
        <family val="2"/>
      </rPr>
      <t xml:space="preserve"> DU-562M V.92 56K Data/Fax (разъем USB), Аналоговый модем, Обмен данными: 56 Kбит/с, факсы - 14.4 Kбит/с  </t>
    </r>
  </si>
  <si>
    <t>815-817</t>
  </si>
  <si>
    <r>
      <t xml:space="preserve">Термопленка </t>
    </r>
    <r>
      <rPr>
        <b/>
        <sz val="11"/>
        <color indexed="10"/>
        <rFont val="Arial"/>
        <family val="2"/>
      </rPr>
      <t>(Китай</t>
    </r>
    <r>
      <rPr>
        <b/>
        <sz val="11"/>
        <rFont val="Arial"/>
        <family val="2"/>
      </rPr>
      <t>) для HP LJ 1200/1010/1160/2015/1005</t>
    </r>
  </si>
  <si>
    <t>Резинка  захватывающего ролика шин JC73-00211A 130N01409 130N01416 JC7300302A JC97-02688A для ML2010 ML2015 ML2250 SCX4321 SCX4521 ML1610 (Китай)</t>
  </si>
  <si>
    <t>11207270/120417/0002261/24</t>
  </si>
  <si>
    <t>379 - 709</t>
  </si>
  <si>
    <t>1020680/211011/0014383/005</t>
  </si>
  <si>
    <t>ТЕЛЕФОННЫЕ АППАРАТЫ, телефонные приставки</t>
  </si>
  <si>
    <r>
      <t xml:space="preserve">Тонер EPSON AcuLaser </t>
    </r>
    <r>
      <rPr>
        <b/>
        <sz val="11"/>
        <color indexed="10"/>
        <rFont val="Arial"/>
        <family val="2"/>
      </rPr>
      <t>C900/1900</t>
    </r>
    <r>
      <rPr>
        <b/>
        <sz val="11"/>
        <rFont val="Arial"/>
        <family val="2"/>
      </rPr>
      <t xml:space="preserve"> color </t>
    </r>
    <r>
      <rPr>
        <b/>
        <sz val="11"/>
        <color indexed="10"/>
        <rFont val="Arial"/>
        <family val="2"/>
      </rPr>
      <t>кр</t>
    </r>
  </si>
  <si>
    <t>1132 - 328 - 19</t>
  </si>
  <si>
    <r>
      <t xml:space="preserve">Картридж </t>
    </r>
    <r>
      <rPr>
        <b/>
        <sz val="11"/>
        <color indexed="10"/>
        <rFont val="Arial"/>
        <family val="2"/>
      </rPr>
      <t>HP C6656BЕ</t>
    </r>
    <r>
      <rPr>
        <b/>
        <sz val="11"/>
        <rFont val="Arial"/>
        <family val="2"/>
      </rPr>
      <t xml:space="preserve">  HP DJ 450ser/5x50/5652/9650/ PhSm7x50/ 7x60/PSC 1x10/1350/2x10/2175/OJx110 (ориг.,черн., эконом)</t>
    </r>
  </si>
  <si>
    <t>97 яндекс</t>
  </si>
  <si>
    <t>28 яндекс</t>
  </si>
  <si>
    <t>67 ВТТ</t>
  </si>
  <si>
    <t>32 ВТТ</t>
  </si>
  <si>
    <t>48 ВТТ</t>
  </si>
  <si>
    <t>11207270/171016/0006050/12</t>
  </si>
  <si>
    <r>
      <t xml:space="preserve">Чип к картриджу Xerox WC </t>
    </r>
    <r>
      <rPr>
        <b/>
        <sz val="11"/>
        <color indexed="10"/>
        <rFont val="Arial"/>
        <family val="2"/>
      </rPr>
      <t>3215</t>
    </r>
    <r>
      <rPr>
        <b/>
        <sz val="11"/>
        <rFont val="Arial"/>
        <family val="2"/>
      </rPr>
      <t>/3225/Phaser 3052/</t>
    </r>
    <r>
      <rPr>
        <b/>
        <sz val="11"/>
        <color indexed="10"/>
        <rFont val="Arial"/>
        <family val="2"/>
      </rPr>
      <t>3260</t>
    </r>
    <r>
      <rPr>
        <b/>
        <sz val="11"/>
        <rFont val="Arial"/>
        <family val="2"/>
      </rPr>
      <t xml:space="preserve"> (Hi-Black) new, 3K, 106R02778</t>
    </r>
  </si>
  <si>
    <t>Бумага Cactus &lt;CS-MSA410020&gt; (A4, 20 листов, 100 г/м2) бумага матовая самоклеящаяся</t>
  </si>
  <si>
    <r>
      <t>Втулка (подшипник) тефлонового вала Canon</t>
    </r>
    <r>
      <rPr>
        <b/>
        <sz val="11"/>
        <color indexed="10"/>
        <rFont val="Arial"/>
        <family val="2"/>
      </rPr>
      <t xml:space="preserve"> iR-1600 </t>
    </r>
  </si>
  <si>
    <t>413-2018</t>
  </si>
  <si>
    <t>125 - 720</t>
  </si>
  <si>
    <t>212 - 503</t>
  </si>
  <si>
    <t>107-903</t>
  </si>
  <si>
    <t>8,5 - 18,5</t>
  </si>
  <si>
    <t>Переходник PS/2 (F) - &gt; USB (AM)</t>
  </si>
  <si>
    <r>
      <t xml:space="preserve">Тонер MITA </t>
    </r>
    <r>
      <rPr>
        <b/>
        <sz val="11"/>
        <color indexed="10"/>
        <rFont val="Arial"/>
        <family val="2"/>
      </rPr>
      <t>CC-30/35 / UTAX CC-44</t>
    </r>
    <r>
      <rPr>
        <b/>
        <sz val="11"/>
        <rFont val="Arial"/>
        <family val="2"/>
      </rPr>
      <t xml:space="preserve"> (Европа, 50г.тб.)</t>
    </r>
  </si>
  <si>
    <r>
      <t>Сканер</t>
    </r>
    <r>
      <rPr>
        <sz val="11"/>
        <color indexed="8"/>
        <rFont val="Arial"/>
        <family val="2"/>
      </rPr>
      <t xml:space="preserve"> hp ScanJet 200 &lt;L2734A&gt; (CIS, A4 Color, 2400dpi, USB2.0) не требует б.п.</t>
    </r>
  </si>
  <si>
    <t>Шестерни редуктора  Canon NP-1215 (комплект 3шт.,d=8мм)</t>
  </si>
  <si>
    <t>10210100/230909/ПО31785/7</t>
  </si>
  <si>
    <t>Картридж Hi-Black (HB-CZ192A) для НР М435nw/M701/706,12К</t>
  </si>
  <si>
    <t>10130200/130417/0002661</t>
  </si>
  <si>
    <r>
      <t>Барабан HP LJ</t>
    </r>
    <r>
      <rPr>
        <sz val="11"/>
        <color indexed="10"/>
        <rFont val="Arial"/>
        <family val="2"/>
      </rPr>
      <t xml:space="preserve"> 1010 </t>
    </r>
    <r>
      <rPr>
        <sz val="11"/>
        <rFont val="Arial"/>
        <family val="2"/>
      </rPr>
      <t xml:space="preserve"> /1012/1015</t>
    </r>
    <r>
      <rPr>
        <sz val="11"/>
        <color indexed="10"/>
        <rFont val="Arial"/>
        <family val="2"/>
      </rPr>
      <t xml:space="preserve"> (DUC)</t>
    </r>
  </si>
  <si>
    <r>
      <t xml:space="preserve">Тонер Content Универсальный для НР LJ Pro </t>
    </r>
    <r>
      <rPr>
        <sz val="11"/>
        <color indexed="10"/>
        <rFont val="Arial"/>
        <family val="2"/>
      </rPr>
      <t xml:space="preserve">M104/Ultra </t>
    </r>
    <r>
      <rPr>
        <sz val="11"/>
        <rFont val="Arial"/>
        <family val="2"/>
      </rPr>
      <t>M106? Тип 6.1, 500г, канистра</t>
    </r>
  </si>
  <si>
    <t>Тонер Samsung ML1510/1710/1630/1660/1665 (Hi-Black) , 57 г, банка</t>
  </si>
  <si>
    <t>66 - 1220</t>
  </si>
  <si>
    <t>1460 - 1107</t>
  </si>
  <si>
    <t>3,5-5,6</t>
  </si>
  <si>
    <t>10216020/220316/0009242/1</t>
  </si>
  <si>
    <t>Паста теплопроводная КПТ-8 (тюбик 17г)</t>
  </si>
  <si>
    <t>10130200/020916/0005750/1</t>
  </si>
  <si>
    <t>11 - 327</t>
  </si>
  <si>
    <t>JC73-00018A подающий ролик шин ролик захвата (резина) для samsung ML 1430 ML-5100 ML-4500 808 1210 550 555 P (совместимый)</t>
  </si>
  <si>
    <t>10113072/271015/0003977</t>
  </si>
  <si>
    <t>ЗИП для лазерных принтеров</t>
  </si>
  <si>
    <r>
      <t xml:space="preserve">Картридж NetProduct </t>
    </r>
    <r>
      <rPr>
        <sz val="11"/>
        <color indexed="10"/>
        <rFont val="Arial"/>
        <family val="2"/>
      </rPr>
      <t>(N-CF226X</t>
    </r>
    <r>
      <rPr>
        <sz val="11"/>
        <rFont val="Arial"/>
        <family val="2"/>
      </rPr>
      <t xml:space="preserve">) для HP LJ M402/M426, 9K </t>
    </r>
    <r>
      <rPr>
        <sz val="11"/>
        <color indexed="12"/>
        <rFont val="Arial"/>
        <family val="2"/>
      </rPr>
      <t>совместимый</t>
    </r>
  </si>
  <si>
    <t>Тонер-картридж OCE 7050 (Raven) 400 гр/карт.+ бункер отработки</t>
  </si>
  <si>
    <t>45 - 627</t>
  </si>
  <si>
    <t>Чернила Canon универсальные 0,1л (Hi-black) BK</t>
  </si>
  <si>
    <t>10714040/280410/0006896/1</t>
  </si>
  <si>
    <t>11207270/050617/0003780/28</t>
  </si>
  <si>
    <t>5р. за 1 конвер</t>
  </si>
  <si>
    <r>
      <t xml:space="preserve">Чернила InkTec (E0013) для </t>
    </r>
    <r>
      <rPr>
        <b/>
        <sz val="11"/>
        <color indexed="10"/>
        <rFont val="Arial"/>
        <family val="2"/>
      </rPr>
      <t>Epson Stylus SX425/T26/TX419, Пигм</t>
    </r>
    <r>
      <rPr>
        <b/>
        <sz val="11"/>
        <rFont val="Arial"/>
        <family val="2"/>
      </rPr>
      <t>., M, 0,1 л. (ориг.фасовка)</t>
    </r>
  </si>
  <si>
    <r>
      <t xml:space="preserve">Магнитный вал в сборе (Китай) для HP LJ M104/M102a/M130/M132a/M106 тип 1.6  </t>
    </r>
    <r>
      <rPr>
        <b/>
        <sz val="11"/>
        <color indexed="10"/>
        <rFont val="Arial"/>
        <family val="2"/>
      </rPr>
      <t>218а для оригин.картриджа</t>
    </r>
  </si>
  <si>
    <r>
      <t>Тонер-картридж Hi-Black</t>
    </r>
    <r>
      <rPr>
        <sz val="11"/>
        <color indexed="10"/>
        <rFont val="Arial"/>
        <family val="2"/>
      </rPr>
      <t xml:space="preserve"> (HB-TK-1150) </t>
    </r>
    <r>
      <rPr>
        <sz val="11"/>
        <rFont val="Arial"/>
        <family val="2"/>
      </rPr>
      <t>для Kyocera-Mita M2135dn/M2635dn/M2735dw, 3K, с чипом</t>
    </r>
  </si>
  <si>
    <t>10130200/280317/0002118/2</t>
  </si>
  <si>
    <t>5 - 1105</t>
  </si>
  <si>
    <r>
      <t xml:space="preserve">Тонер-картридж NetProduc </t>
    </r>
    <r>
      <rPr>
        <b/>
        <sz val="11"/>
        <color indexed="10"/>
        <rFont val="Arial"/>
        <family val="2"/>
      </rPr>
      <t xml:space="preserve">(HB-TN-2075) </t>
    </r>
    <r>
      <rPr>
        <b/>
        <sz val="11"/>
        <rFont val="Arial"/>
        <family val="2"/>
      </rPr>
      <t>для Brother HL-2030/2040/2070/7010/7420/7820, 2,5K</t>
    </r>
  </si>
  <si>
    <r>
      <t>Тонер-картридж Hi-Black (HB</t>
    </r>
    <r>
      <rPr>
        <sz val="11"/>
        <color indexed="10"/>
        <rFont val="Arial"/>
        <family val="2"/>
      </rPr>
      <t>-CF230X)</t>
    </r>
    <r>
      <rPr>
        <sz val="11"/>
        <color indexed="63"/>
        <rFont val="Arial"/>
        <family val="2"/>
      </rPr>
      <t xml:space="preserve"> для HP LJ Pro M203/MFP M227, 3,5K (без чипа)</t>
    </r>
  </si>
  <si>
    <t>11207270/270317/0001867/27</t>
  </si>
  <si>
    <t>21-717</t>
  </si>
  <si>
    <r>
      <t>Картридж HP LJ Pro M225MFP/M201/</t>
    </r>
    <r>
      <rPr>
        <sz val="11"/>
        <color indexed="10"/>
        <rFont val="Arial"/>
        <family val="2"/>
      </rPr>
      <t>Canon №737</t>
    </r>
    <r>
      <rPr>
        <sz val="11"/>
        <color indexed="12"/>
        <rFont val="Arial"/>
        <family val="2"/>
      </rPr>
      <t xml:space="preserve"> (NetProduct)</t>
    </r>
    <r>
      <rPr>
        <sz val="11"/>
        <rFont val="Arial"/>
        <family val="2"/>
      </rPr>
      <t xml:space="preserve"> NEW CF</t>
    </r>
    <r>
      <rPr>
        <sz val="11"/>
        <color indexed="10"/>
        <rFont val="Arial"/>
        <family val="2"/>
      </rPr>
      <t>283X,</t>
    </r>
    <r>
      <rPr>
        <sz val="11"/>
        <rFont val="Arial"/>
        <family val="2"/>
      </rPr>
      <t xml:space="preserve"> 2,5K</t>
    </r>
  </si>
  <si>
    <t>86 - 229</t>
  </si>
  <si>
    <r>
      <t xml:space="preserve">Ролик заряда </t>
    </r>
    <r>
      <rPr>
        <b/>
        <sz val="11"/>
        <color indexed="10"/>
        <rFont val="Arial"/>
        <family val="2"/>
      </rPr>
      <t>Samsung 104</t>
    </r>
  </si>
  <si>
    <t>10125170/200110/П000322/13</t>
  </si>
  <si>
    <t>10714060/150512/0002003/001</t>
  </si>
  <si>
    <r>
      <t>Мышь Oklick 305M черный оптическая (1000dpi)</t>
    </r>
    <r>
      <rPr>
        <b/>
        <sz val="11"/>
        <color indexed="10"/>
        <rFont val="Arial Cyr"/>
        <family val="0"/>
      </rPr>
      <t xml:space="preserve"> USB</t>
    </r>
    <r>
      <rPr>
        <b/>
        <sz val="11"/>
        <rFont val="Arial Cyr"/>
        <family val="0"/>
      </rPr>
      <t xml:space="preserve">
(2but)</t>
    </r>
  </si>
  <si>
    <r>
      <t>Ролик заряда Samsung ML</t>
    </r>
    <r>
      <rPr>
        <b/>
        <sz val="11"/>
        <color indexed="10"/>
        <rFont val="Arial"/>
        <family val="2"/>
      </rPr>
      <t xml:space="preserve"> 1210</t>
    </r>
    <r>
      <rPr>
        <b/>
        <sz val="11"/>
        <rFont val="Arial"/>
        <family val="2"/>
      </rPr>
      <t>/1010 (Китай)</t>
    </r>
  </si>
  <si>
    <t>17-208-2018</t>
  </si>
  <si>
    <t>988-208-2018</t>
  </si>
  <si>
    <r>
      <t>Картридж Hi-Black (</t>
    </r>
    <r>
      <rPr>
        <b/>
        <sz val="11"/>
        <color indexed="10"/>
        <rFont val="Arial"/>
        <family val="2"/>
      </rPr>
      <t>HB-MLT-D115L</t>
    </r>
    <r>
      <rPr>
        <b/>
        <sz val="11"/>
        <rFont val="Arial"/>
        <family val="2"/>
      </rPr>
      <t>) для Samsung Xpress SL-M2620/2820/M2670/2870, 3K</t>
    </r>
  </si>
  <si>
    <t>146-208-2018</t>
  </si>
  <si>
    <t>93,  92 -404,  46-22</t>
  </si>
  <si>
    <t>Чип к картриджу Xerox Phaser 6500/WC6505 M (China), 106R01602, 2,5K</t>
  </si>
  <si>
    <r>
      <t>DVD+R</t>
    </r>
    <r>
      <rPr>
        <b/>
        <sz val="11"/>
        <rFont val="Arial"/>
        <family val="2"/>
      </rPr>
      <t xml:space="preserve"> Disc TDK   4.7Gb  16x  &lt;уп. </t>
    </r>
    <r>
      <rPr>
        <b/>
        <sz val="11"/>
        <color indexed="10"/>
        <rFont val="Arial"/>
        <family val="2"/>
      </rPr>
      <t>100 шт</t>
    </r>
    <r>
      <rPr>
        <b/>
        <sz val="11"/>
        <rFont val="Arial"/>
        <family val="2"/>
      </rPr>
      <t>&gt; на шпинделе</t>
    </r>
  </si>
  <si>
    <t>10210100/290110/0002588/12</t>
  </si>
  <si>
    <r>
      <t>Чип к карт.MLT-D</t>
    </r>
    <r>
      <rPr>
        <b/>
        <sz val="11"/>
        <color indexed="10"/>
        <rFont val="Arial"/>
        <family val="2"/>
      </rPr>
      <t>105</t>
    </r>
    <r>
      <rPr>
        <b/>
        <sz val="11"/>
        <rFont val="Arial"/>
        <family val="2"/>
      </rPr>
      <t>L Samsung</t>
    </r>
    <r>
      <rPr>
        <b/>
        <sz val="11"/>
        <color indexed="10"/>
        <rFont val="Arial"/>
        <family val="2"/>
      </rPr>
      <t xml:space="preserve"> </t>
    </r>
    <r>
      <rPr>
        <b/>
        <sz val="11"/>
        <rFont val="Arial"/>
        <family val="2"/>
      </rPr>
      <t>ML</t>
    </r>
    <r>
      <rPr>
        <b/>
        <sz val="11"/>
        <color indexed="10"/>
        <rFont val="Arial"/>
        <family val="2"/>
      </rPr>
      <t>1910/1915/2525/2580N,</t>
    </r>
    <r>
      <rPr>
        <b/>
        <sz val="11"/>
        <rFont val="Arial"/>
        <family val="2"/>
      </rPr>
      <t>SCX</t>
    </r>
    <r>
      <rPr>
        <b/>
        <sz val="11"/>
        <color indexed="10"/>
        <rFont val="Arial"/>
        <family val="2"/>
      </rPr>
      <t>4600/4623</t>
    </r>
    <r>
      <rPr>
        <b/>
        <sz val="11"/>
        <rFont val="Arial"/>
        <family val="2"/>
      </rPr>
      <t xml:space="preserve"> 2,5K</t>
    </r>
  </si>
  <si>
    <t>Тонер Xerox 5915 (HI-BLACK)</t>
  </si>
  <si>
    <t>10702030/300312/0019604/1</t>
  </si>
  <si>
    <t>5,0-17,0</t>
  </si>
  <si>
    <t>58 - 56 - 1022, 46-1123, 2583 - СКВ.</t>
  </si>
  <si>
    <t>100, 96,5- 1220, 55 - 627</t>
  </si>
  <si>
    <t>253-1010-19</t>
  </si>
  <si>
    <t>1,2 - 304</t>
  </si>
  <si>
    <t xml:space="preserve">недавно кончились, скоро появится     </t>
  </si>
  <si>
    <t>11207270/050617/0003780/33</t>
  </si>
  <si>
    <t>СНПЧ совм. для Canon MP 240/MX320 (PG-510/CL-511), без чипов, без чернил</t>
  </si>
  <si>
    <t>11207270/180217/0000988/24</t>
  </si>
  <si>
    <t>11207270/161216/0007548/1</t>
  </si>
  <si>
    <t>32 - 402 , 19 - 226</t>
  </si>
  <si>
    <t>230 - 422</t>
  </si>
  <si>
    <t>2,1-5,0</t>
  </si>
  <si>
    <t>Конверты для CD/DVD, бумажные с прозрачным окошком, 100 шт., белый, Hama     [OxS]</t>
  </si>
  <si>
    <r>
      <t>Тонер</t>
    </r>
    <r>
      <rPr>
        <sz val="11"/>
        <color indexed="10"/>
        <rFont val="Arial"/>
        <family val="2"/>
      </rPr>
      <t xml:space="preserve"> Panasonic Универсальный</t>
    </r>
    <r>
      <rPr>
        <sz val="11"/>
        <rFont val="Arial"/>
        <family val="2"/>
      </rPr>
      <t xml:space="preserve"> Тип </t>
    </r>
    <r>
      <rPr>
        <sz val="11"/>
        <color indexed="10"/>
        <rFont val="Arial"/>
        <family val="2"/>
      </rPr>
      <t>1.0</t>
    </r>
    <r>
      <rPr>
        <sz val="11"/>
        <rFont val="Arial"/>
        <family val="2"/>
      </rPr>
      <t xml:space="preserve"> (Hi-Black) 100 г, банка</t>
    </r>
  </si>
  <si>
    <r>
      <t xml:space="preserve">Тетрадь </t>
    </r>
    <r>
      <rPr>
        <b/>
        <sz val="11"/>
        <color indexed="18"/>
        <rFont val="Arial"/>
        <family val="2"/>
      </rPr>
      <t>18л , ЛИНЕЙКА</t>
    </r>
  </si>
  <si>
    <t>191 - 224</t>
  </si>
  <si>
    <t>ЧЕРНИЛА</t>
  </si>
  <si>
    <t>10005022/150310/0009556/001</t>
  </si>
  <si>
    <r>
      <t>Тонер Canon NP</t>
    </r>
    <r>
      <rPr>
        <b/>
        <sz val="11"/>
        <color indexed="10"/>
        <rFont val="Arial"/>
        <family val="2"/>
      </rPr>
      <t xml:space="preserve"> 6512/NP-6012/6112/6212, NPG-11</t>
    </r>
    <r>
      <rPr>
        <b/>
        <sz val="11"/>
        <color indexed="12"/>
        <rFont val="Arial"/>
        <family val="2"/>
      </rPr>
      <t xml:space="preserve"> </t>
    </r>
    <r>
      <rPr>
        <b/>
        <sz val="11"/>
        <rFont val="Arial"/>
        <family val="2"/>
      </rPr>
      <t>(ориг, 280 г.тб.)</t>
    </r>
  </si>
  <si>
    <r>
      <t>Картридж hp</t>
    </r>
    <r>
      <rPr>
        <b/>
        <sz val="11"/>
        <color indexed="10"/>
        <rFont val="Arial"/>
        <family val="2"/>
      </rPr>
      <t xml:space="preserve"> CE285A</t>
    </r>
    <r>
      <rPr>
        <b/>
        <sz val="11"/>
        <rFont val="Arial"/>
        <family val="2"/>
      </rPr>
      <t xml:space="preserve"> Black для hp LaserJet P1102/P1102w ( </t>
    </r>
    <r>
      <rPr>
        <b/>
        <sz val="11"/>
        <color indexed="10"/>
        <rFont val="Arial"/>
        <family val="2"/>
      </rPr>
      <t>оригинал</t>
    </r>
    <r>
      <rPr>
        <b/>
        <sz val="11"/>
        <rFont val="Arial"/>
        <family val="2"/>
      </rPr>
      <t>)</t>
    </r>
  </si>
  <si>
    <r>
      <t xml:space="preserve">Картридж Hi-Black </t>
    </r>
    <r>
      <rPr>
        <b/>
        <sz val="11"/>
        <color indexed="10"/>
        <rFont val="Arial"/>
        <family val="2"/>
      </rPr>
      <t>(HB-Q5949A/Q7553A</t>
    </r>
    <r>
      <rPr>
        <b/>
        <sz val="11"/>
        <rFont val="Arial"/>
        <family val="2"/>
      </rPr>
      <t xml:space="preserve">) для HP LJ 1160/1320/P2015/ Canon 715, Универс, 3,5K </t>
    </r>
    <r>
      <rPr>
        <b/>
        <sz val="11"/>
        <color indexed="12"/>
        <rFont val="Arial"/>
        <family val="2"/>
      </rPr>
      <t>совместимый</t>
    </r>
  </si>
  <si>
    <r>
      <t xml:space="preserve">Насадка (резинка) ролика ручной подачи Kyocera </t>
    </r>
    <r>
      <rPr>
        <b/>
        <sz val="11"/>
        <color indexed="10"/>
        <rFont val="Arial"/>
        <family val="2"/>
      </rPr>
      <t>KM-1620</t>
    </r>
    <r>
      <rPr>
        <b/>
        <sz val="11"/>
        <rFont val="Arial"/>
        <family val="2"/>
      </rPr>
      <t>/2020/1635/2035/2050/2550 (совм)</t>
    </r>
  </si>
  <si>
    <t>75-305-20</t>
  </si>
  <si>
    <t>106-305-20</t>
  </si>
  <si>
    <r>
      <t xml:space="preserve">Тонер Sharp </t>
    </r>
    <r>
      <rPr>
        <b/>
        <sz val="11"/>
        <color indexed="10"/>
        <rFont val="Arial"/>
        <family val="2"/>
      </rPr>
      <t>Z-20/30/50</t>
    </r>
    <r>
      <rPr>
        <b/>
        <sz val="11"/>
        <rFont val="Arial"/>
        <family val="2"/>
      </rPr>
      <t>/RX5220/5009/5310 (150г)</t>
    </r>
  </si>
  <si>
    <t>154 - 905 - 19</t>
  </si>
  <si>
    <t>515-213-20</t>
  </si>
  <si>
    <r>
      <t>Картридж Samsung  Hi-Black ML-2160/2162/2165/2166W/SCX3400/3405  NEW MLT-</t>
    </r>
    <r>
      <rPr>
        <b/>
        <sz val="11"/>
        <color indexed="10"/>
        <rFont val="Arial"/>
        <family val="2"/>
      </rPr>
      <t>101S</t>
    </r>
    <r>
      <rPr>
        <b/>
        <sz val="11"/>
        <rFont val="Arial"/>
        <family val="2"/>
      </rPr>
      <t xml:space="preserve">, 1,5K  </t>
    </r>
    <r>
      <rPr>
        <b/>
        <sz val="11"/>
        <color indexed="12"/>
        <rFont val="Arial"/>
        <family val="2"/>
      </rPr>
      <t>совместимый</t>
    </r>
  </si>
  <si>
    <t>557-213-20</t>
  </si>
  <si>
    <t>198-213-20</t>
  </si>
  <si>
    <t>10714040/290411/0012710/2</t>
  </si>
  <si>
    <t>58 - 411</t>
  </si>
  <si>
    <t>10130060/050416/0005024/027</t>
  </si>
  <si>
    <t>11207270/241016/0006239/14</t>
  </si>
  <si>
    <r>
      <t>RL1-1497-000CN Ролик захвата LJ</t>
    </r>
    <r>
      <rPr>
        <b/>
        <sz val="11"/>
        <color indexed="10"/>
        <rFont val="Arial"/>
        <family val="2"/>
      </rPr>
      <t xml:space="preserve"> M1522</t>
    </r>
    <r>
      <rPr>
        <b/>
        <sz val="11"/>
        <rFont val="Arial"/>
        <family val="2"/>
      </rPr>
      <t>/P1505/M1120/M1536/P1566/P1606 (O)</t>
    </r>
  </si>
  <si>
    <t>10130200/160117/0000134/1</t>
  </si>
  <si>
    <r>
      <t xml:space="preserve">Картриджи для пишущих калькуляторов </t>
    </r>
    <r>
      <rPr>
        <b/>
        <sz val="11"/>
        <color indexed="10"/>
        <rFont val="Arial"/>
        <family val="2"/>
      </rPr>
      <t xml:space="preserve">СITIZEN 121 FP/1000Р/1010P/1220P/1221P </t>
    </r>
    <r>
      <rPr>
        <b/>
        <sz val="11"/>
        <rFont val="Arial"/>
        <family val="2"/>
      </rPr>
      <t>Imperial Calculators 1300/1330/1340/1350 NCR 18-36</t>
    </r>
  </si>
  <si>
    <t>Вал тефлоновый верхний Hi-Black для Kyocera FS-1120D/1320D/1135MFP/ECOSYS M2030dn</t>
  </si>
  <si>
    <r>
      <t xml:space="preserve">Картридж hp </t>
    </r>
    <r>
      <rPr>
        <sz val="11"/>
        <color indexed="10"/>
        <rFont val="Arial"/>
        <family val="2"/>
      </rPr>
      <t>CF280A -</t>
    </r>
    <r>
      <rPr>
        <sz val="11"/>
        <rFont val="Arial"/>
        <family val="2"/>
      </rPr>
      <t xml:space="preserve"> </t>
    </r>
    <r>
      <rPr>
        <sz val="11"/>
        <color indexed="10"/>
        <rFont val="Arial"/>
        <family val="2"/>
      </rPr>
      <t>(80A)</t>
    </r>
    <r>
      <rPr>
        <sz val="11"/>
        <rFont val="Arial"/>
        <family val="2"/>
      </rPr>
      <t xml:space="preserve"> для LaserJet Pro 400 M401 / M425 (</t>
    </r>
    <r>
      <rPr>
        <sz val="11"/>
        <color indexed="10"/>
        <rFont val="Arial"/>
        <family val="2"/>
      </rPr>
      <t>оригинал</t>
    </r>
    <r>
      <rPr>
        <sz val="11"/>
        <rFont val="Arial"/>
        <family val="2"/>
      </rPr>
      <t>)</t>
    </r>
  </si>
  <si>
    <t>98 - 604</t>
  </si>
  <si>
    <r>
      <t xml:space="preserve">Картридж Samsung SCX </t>
    </r>
    <r>
      <rPr>
        <b/>
        <sz val="11"/>
        <color indexed="10"/>
        <rFont val="Arial"/>
        <family val="2"/>
      </rPr>
      <t xml:space="preserve">  4100D3</t>
    </r>
    <r>
      <rPr>
        <b/>
        <sz val="11"/>
        <rFont val="Arial"/>
        <family val="2"/>
      </rPr>
      <t xml:space="preserve"> для Samsung SCX-4100</t>
    </r>
    <r>
      <rPr>
        <b/>
        <sz val="11"/>
        <color indexed="10"/>
        <rFont val="Arial"/>
        <family val="2"/>
      </rPr>
      <t xml:space="preserve"> (оригинал)</t>
    </r>
  </si>
  <si>
    <r>
      <t>Картридж Samsung ML-2160/65/SCX-3400/05 MLT-</t>
    </r>
    <r>
      <rPr>
        <sz val="11"/>
        <color indexed="10"/>
        <rFont val="Arial"/>
        <family val="2"/>
      </rPr>
      <t>D101S</t>
    </r>
    <r>
      <rPr>
        <sz val="11"/>
        <rFont val="Arial"/>
        <family val="2"/>
      </rPr>
      <t>/SaEE (оригинал)</t>
    </r>
  </si>
  <si>
    <t>11207270/160117/0000218/12</t>
  </si>
  <si>
    <t>10130160/231116/0007186/1</t>
  </si>
  <si>
    <r>
      <t xml:space="preserve">Картридж </t>
    </r>
    <r>
      <rPr>
        <b/>
        <sz val="11"/>
        <color indexed="12"/>
        <rFont val="Arial"/>
        <family val="2"/>
      </rPr>
      <t>Hi-Black</t>
    </r>
    <r>
      <rPr>
        <b/>
        <sz val="11"/>
        <rFont val="Arial"/>
        <family val="2"/>
      </rPr>
      <t xml:space="preserve"> (</t>
    </r>
    <r>
      <rPr>
        <b/>
        <sz val="11"/>
        <color indexed="10"/>
        <rFont val="Arial"/>
        <family val="2"/>
      </rPr>
      <t>HB-CE505X</t>
    </r>
    <r>
      <rPr>
        <b/>
        <sz val="11"/>
        <rFont val="Arial"/>
        <family val="2"/>
      </rPr>
      <t>) для HP LJ P2055/2035/P2050,Canon №719 6,5K</t>
    </r>
    <r>
      <rPr>
        <b/>
        <sz val="11"/>
        <color indexed="12"/>
        <rFont val="Arial"/>
        <family val="2"/>
      </rPr>
      <t xml:space="preserve"> совместимый</t>
    </r>
  </si>
  <si>
    <r>
      <t>Тормозная площадка HP</t>
    </r>
    <r>
      <rPr>
        <b/>
        <sz val="11"/>
        <color indexed="10"/>
        <rFont val="Arial"/>
        <family val="2"/>
      </rPr>
      <t xml:space="preserve"> LJ 5L/6L/3100</t>
    </r>
    <r>
      <rPr>
        <b/>
        <sz val="11"/>
        <rFont val="Arial"/>
        <family val="2"/>
      </rPr>
      <t>/3150 (O) RB2-6221</t>
    </r>
  </si>
  <si>
    <t>Дозирующее лезвие (Doctor Blade) HP CLJ CP1215/1515/2025/CM1312 (Hi-Black)</t>
  </si>
  <si>
    <t>OKI</t>
  </si>
  <si>
    <t>0,9-4,0</t>
  </si>
  <si>
    <r>
      <t>SB PCI</t>
    </r>
    <r>
      <rPr>
        <b/>
        <sz val="11"/>
        <rFont val="Arial"/>
        <family val="2"/>
      </rPr>
      <t xml:space="preserve"> &lt;CMI 8738 PCI-6ch-LX/MX&gt; + FrontOut, Rear Out, Center/Bass Out</t>
    </r>
  </si>
  <si>
    <r>
      <t>Тонер Canon C-</t>
    </r>
    <r>
      <rPr>
        <b/>
        <sz val="11"/>
        <color indexed="10"/>
        <rFont val="Arial"/>
        <family val="2"/>
      </rPr>
      <t>EXV7</t>
    </r>
    <r>
      <rPr>
        <b/>
        <sz val="11"/>
        <rFont val="Arial"/>
        <family val="2"/>
      </rPr>
      <t xml:space="preserve"> (300g) JAPAN для</t>
    </r>
    <r>
      <rPr>
        <b/>
        <sz val="11"/>
        <color indexed="10"/>
        <rFont val="Arial"/>
        <family val="2"/>
      </rPr>
      <t xml:space="preserve"> iR 1210/</t>
    </r>
    <r>
      <rPr>
        <b/>
        <sz val="11"/>
        <rFont val="Arial"/>
        <family val="2"/>
      </rPr>
      <t>1230/1270F/</t>
    </r>
    <r>
      <rPr>
        <b/>
        <sz val="11"/>
        <color indexed="10"/>
        <rFont val="Arial"/>
        <family val="2"/>
      </rPr>
      <t>1510</t>
    </r>
    <r>
      <rPr>
        <b/>
        <sz val="11"/>
        <rFont val="Arial"/>
        <family val="2"/>
      </rPr>
      <t>/1530</t>
    </r>
  </si>
  <si>
    <r>
      <t>Картридж Epson FX/LX 300/350/800 (</t>
    </r>
    <r>
      <rPr>
        <sz val="11"/>
        <color indexed="10"/>
        <rFont val="Arial"/>
        <family val="2"/>
      </rPr>
      <t>оригинал</t>
    </r>
    <r>
      <rPr>
        <sz val="11"/>
        <rFont val="Arial"/>
        <family val="2"/>
      </rPr>
      <t>) C13S015637BA</t>
    </r>
  </si>
  <si>
    <r>
      <t>Картридж Hi-Black (HB-MLT-D</t>
    </r>
    <r>
      <rPr>
        <b/>
        <sz val="11"/>
        <color indexed="10"/>
        <rFont val="Arial"/>
        <family val="2"/>
      </rPr>
      <t>104S</t>
    </r>
    <r>
      <rPr>
        <b/>
        <sz val="11"/>
        <rFont val="Arial"/>
        <family val="2"/>
      </rPr>
      <t>) для Samsung ML-1660/1665/1860/SCX-3200/3205, 1,5K</t>
    </r>
  </si>
  <si>
    <r>
      <t>Барабан Hanp для Kyocera FS-</t>
    </r>
    <r>
      <rPr>
        <b/>
        <sz val="11"/>
        <color indexed="10"/>
        <rFont val="Arial"/>
        <family val="2"/>
      </rPr>
      <t>1320</t>
    </r>
    <r>
      <rPr>
        <b/>
        <sz val="11"/>
        <rFont val="Arial"/>
        <family val="2"/>
      </rPr>
      <t>D/1370DN/1035MPF/DP/1135MPF/M2535dn</t>
    </r>
  </si>
  <si>
    <t>624-213-20</t>
  </si>
  <si>
    <t>Тонер Hi-Black Универсальный для Panasonic KX-MB263/MB2020, Тип 2.0, Bk, 100 г, банка</t>
  </si>
  <si>
    <t>10013070/090817/0001217/2</t>
  </si>
  <si>
    <t>10130200/100517/0003443/2</t>
  </si>
  <si>
    <t>915 - 425</t>
  </si>
  <si>
    <t>10714040/240611/0019553/1</t>
  </si>
  <si>
    <t>10013100/180717/0001844/1</t>
  </si>
  <si>
    <t>Samsung</t>
  </si>
  <si>
    <r>
      <t xml:space="preserve">Картридж hp </t>
    </r>
    <r>
      <rPr>
        <sz val="11"/>
        <color indexed="10"/>
        <rFont val="Arial"/>
        <family val="2"/>
      </rPr>
      <t>CE278A</t>
    </r>
    <r>
      <rPr>
        <sz val="11"/>
        <rFont val="Arial"/>
        <family val="2"/>
      </rPr>
      <t xml:space="preserve"> Black для hp LaserJet P1566/P1606 ( </t>
    </r>
    <r>
      <rPr>
        <sz val="11"/>
        <color indexed="10"/>
        <rFont val="Arial"/>
        <family val="2"/>
      </rPr>
      <t>оригинал</t>
    </r>
    <r>
      <rPr>
        <sz val="11"/>
        <rFont val="Arial"/>
        <family val="2"/>
      </rPr>
      <t>)</t>
    </r>
  </si>
  <si>
    <r>
      <t>Скобы для степлера</t>
    </r>
    <r>
      <rPr>
        <sz val="11"/>
        <color indexed="49"/>
        <rFont val="Arial"/>
        <family val="2"/>
      </rPr>
      <t xml:space="preserve"> </t>
    </r>
    <r>
      <rPr>
        <sz val="11"/>
        <color indexed="18"/>
        <rFont val="Arial"/>
        <family val="2"/>
      </rPr>
      <t>№ 24/6</t>
    </r>
  </si>
  <si>
    <r>
      <t xml:space="preserve">Флажок датчика выхода бумаги из печи т/у </t>
    </r>
    <r>
      <rPr>
        <b/>
        <sz val="11"/>
        <color indexed="10"/>
        <rFont val="Arial"/>
        <family val="2"/>
      </rPr>
      <t xml:space="preserve">Samsung ML-1510/ 1710/ 1750/ 1520P/ SCX-4016/ 4216F/ 4100/4200/ </t>
    </r>
    <r>
      <rPr>
        <b/>
        <sz val="11"/>
        <rFont val="Arial"/>
        <family val="2"/>
      </rPr>
      <t>SF-56х/ X - JC72-00987A</t>
    </r>
  </si>
  <si>
    <t>Колонки. Вебкамера</t>
  </si>
  <si>
    <t>36 - 510</t>
  </si>
  <si>
    <r>
      <t>JC66-01637A</t>
    </r>
    <r>
      <rPr>
        <b/>
        <sz val="11"/>
        <rFont val="Arial Cyr"/>
        <family val="0"/>
      </rPr>
      <t xml:space="preserve"> Шестерня Samsung ML-2850/2851/SCX-4824/4828/Ph3250 (О)</t>
    </r>
  </si>
  <si>
    <t>350 - 115</t>
  </si>
  <si>
    <t>5784,323-2018</t>
  </si>
  <si>
    <t>10714040/100309/0002466/5</t>
  </si>
  <si>
    <t>Кабель USB 2.0  A--&gt;micro-B (1.2м), Exegate EX169532RUS</t>
  </si>
  <si>
    <t>29-312-2018</t>
  </si>
  <si>
    <r>
      <t>Тонер for</t>
    </r>
    <r>
      <rPr>
        <sz val="11"/>
        <color indexed="8"/>
        <rFont val="Arial"/>
        <family val="2"/>
      </rPr>
      <t xml:space="preserve"> </t>
    </r>
    <r>
      <rPr>
        <b/>
        <sz val="11"/>
        <rFont val="Arial"/>
        <family val="2"/>
      </rPr>
      <t>Minolta</t>
    </r>
    <r>
      <rPr>
        <b/>
        <sz val="11"/>
        <color indexed="10"/>
        <rFont val="Arial"/>
        <family val="2"/>
      </rPr>
      <t xml:space="preserve"> EP70</t>
    </r>
    <r>
      <rPr>
        <sz val="11"/>
        <color indexed="10"/>
        <rFont val="Arial"/>
        <family val="2"/>
      </rPr>
      <t xml:space="preserve"> </t>
    </r>
    <r>
      <rPr>
        <b/>
        <sz val="11"/>
        <color indexed="8"/>
        <rFont val="Arial"/>
        <family val="2"/>
      </rPr>
      <t>40g -</t>
    </r>
  </si>
  <si>
    <t>111-1018-18</t>
  </si>
  <si>
    <t>10108060/050814/0001628/2</t>
  </si>
  <si>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t>
    </r>
    <r>
      <rPr>
        <b/>
        <sz val="11"/>
        <rFont val="Arial"/>
        <family val="2"/>
      </rPr>
      <t xml:space="preserve"> (China), type X</t>
    </r>
  </si>
  <si>
    <r>
      <t xml:space="preserve">Картридж  HP LJ </t>
    </r>
    <r>
      <rPr>
        <sz val="11"/>
        <color indexed="10"/>
        <rFont val="Arial Cyr"/>
        <family val="0"/>
      </rPr>
      <t>Q5949A</t>
    </r>
    <r>
      <rPr>
        <sz val="11"/>
        <rFont val="Arial Cyr"/>
        <family val="0"/>
      </rPr>
      <t xml:space="preserve"> </t>
    </r>
    <r>
      <rPr>
        <sz val="11"/>
        <color indexed="10"/>
        <rFont val="Arial Cyr"/>
        <family val="0"/>
      </rPr>
      <t>1160/1320</t>
    </r>
    <r>
      <rPr>
        <sz val="11"/>
        <rFont val="Arial Cyr"/>
        <family val="0"/>
      </rPr>
      <t xml:space="preserve"> серии                          (</t>
    </r>
    <r>
      <rPr>
        <sz val="11"/>
        <color indexed="10"/>
        <rFont val="Arial Cyr"/>
        <family val="0"/>
      </rPr>
      <t>оригинал</t>
    </r>
    <r>
      <rPr>
        <sz val="11"/>
        <rFont val="Arial Cyr"/>
        <family val="0"/>
      </rPr>
      <t>)</t>
    </r>
  </si>
  <si>
    <t>300- 620 -19</t>
  </si>
  <si>
    <t>11207270/270317/0001882/3</t>
  </si>
  <si>
    <t>10714040/120808/0017960/1</t>
  </si>
  <si>
    <r>
      <t>Бушинг резинового вала (</t>
    </r>
    <r>
      <rPr>
        <b/>
        <sz val="11"/>
        <color indexed="10"/>
        <rFont val="Arial"/>
        <family val="2"/>
      </rPr>
      <t>правый</t>
    </r>
    <r>
      <rPr>
        <b/>
        <sz val="11"/>
        <rFont val="Arial"/>
        <family val="2"/>
      </rPr>
      <t>) HP</t>
    </r>
    <r>
      <rPr>
        <b/>
        <sz val="11"/>
        <color indexed="10"/>
        <rFont val="Arial"/>
        <family val="2"/>
      </rPr>
      <t xml:space="preserve"> 1200</t>
    </r>
    <r>
      <rPr>
        <b/>
        <sz val="11"/>
        <rFont val="Arial"/>
        <family val="2"/>
      </rPr>
      <t>/1000w/LBP-1210 (Совместимый) RA0-1095</t>
    </r>
  </si>
  <si>
    <t>12 14</t>
  </si>
  <si>
    <t>РОЛИКИ</t>
  </si>
  <si>
    <t>131 - 1121</t>
  </si>
  <si>
    <r>
      <t>Насадка (резинка) на</t>
    </r>
    <r>
      <rPr>
        <sz val="11"/>
        <color indexed="10"/>
        <rFont val="Arial"/>
        <family val="2"/>
      </rPr>
      <t xml:space="preserve"> ролик захвата</t>
    </r>
    <r>
      <rPr>
        <sz val="11"/>
        <rFont val="Arial"/>
        <family val="2"/>
      </rPr>
      <t xml:space="preserve"> бумаги Samsung ML-</t>
    </r>
    <r>
      <rPr>
        <sz val="11"/>
        <color indexed="10"/>
        <rFont val="Arial"/>
        <family val="2"/>
      </rPr>
      <t>1610/1615/2010/2015</t>
    </r>
    <r>
      <rPr>
        <sz val="11"/>
        <rFont val="Arial"/>
        <family val="2"/>
      </rPr>
      <t>/4521/4321/CLP-300/Xerox WC PE220 (O) JC73-00211A/130N01409</t>
    </r>
  </si>
  <si>
    <r>
      <t>Фотобарабан Samsung</t>
    </r>
    <r>
      <rPr>
        <b/>
        <sz val="11"/>
        <color indexed="10"/>
        <rFont val="Arial"/>
        <family val="2"/>
      </rPr>
      <t xml:space="preserve"> CLT-R607K/SEE</t>
    </r>
  </si>
  <si>
    <t>640 - 520 - 19</t>
  </si>
  <si>
    <t>Источники бесперебойного питания</t>
  </si>
  <si>
    <r>
      <t>Картридж Hi-Black (</t>
    </r>
    <r>
      <rPr>
        <sz val="11"/>
        <color indexed="10"/>
        <rFont val="Arial"/>
        <family val="2"/>
      </rPr>
      <t>HB-CF283X)</t>
    </r>
    <r>
      <rPr>
        <sz val="11"/>
        <color indexed="63"/>
        <rFont val="Arial"/>
        <family val="2"/>
      </rPr>
      <t xml:space="preserve"> для HP LJ Pro M225MFP/M201/Canon</t>
    </r>
    <r>
      <rPr>
        <sz val="11"/>
        <color indexed="10"/>
        <rFont val="Arial"/>
        <family val="2"/>
      </rPr>
      <t xml:space="preserve"> №737</t>
    </r>
    <r>
      <rPr>
        <sz val="11"/>
        <color indexed="63"/>
        <rFont val="Arial"/>
        <family val="2"/>
      </rPr>
      <t>, 2,5K</t>
    </r>
  </si>
  <si>
    <t>18 - 126</t>
  </si>
  <si>
    <t>10130210/091216/0035077/2</t>
  </si>
  <si>
    <t>10130200/280317/0002118</t>
  </si>
  <si>
    <t>Конденсатор электролитический  ECAP 220/50B</t>
  </si>
  <si>
    <t>574-607-2018</t>
  </si>
  <si>
    <t>3,8-6,0</t>
  </si>
  <si>
    <t>10013160/150618/0027277/1</t>
  </si>
  <si>
    <t>10013160/290618/0029567/2</t>
  </si>
  <si>
    <t>10013160/180518/0023370/1</t>
  </si>
  <si>
    <t>175 - 314 - 19</t>
  </si>
  <si>
    <r>
      <t xml:space="preserve">Тонер Hi-Black Универсальный для HP LJ P1005, новая формула, Тип </t>
    </r>
    <r>
      <rPr>
        <b/>
        <sz val="11"/>
        <color indexed="10"/>
        <rFont val="Arial Cyr"/>
        <family val="0"/>
      </rPr>
      <t>4.1</t>
    </r>
    <r>
      <rPr>
        <b/>
        <sz val="11"/>
        <rFont val="Arial Cyr"/>
        <family val="0"/>
      </rPr>
      <t>, Bk, 1 кг, канистра</t>
    </r>
  </si>
  <si>
    <r>
      <t xml:space="preserve">Селеновый барабан  (Фотовал) </t>
    </r>
    <r>
      <rPr>
        <b/>
        <sz val="11"/>
        <color indexed="10"/>
        <rFont val="Arial"/>
        <family val="2"/>
      </rPr>
      <t xml:space="preserve">Brother </t>
    </r>
    <r>
      <rPr>
        <b/>
        <sz val="11"/>
        <rFont val="Arial"/>
        <family val="2"/>
      </rPr>
      <t>HL</t>
    </r>
    <r>
      <rPr>
        <b/>
        <sz val="11"/>
        <color indexed="12"/>
        <rFont val="Arial"/>
        <family val="2"/>
      </rPr>
      <t xml:space="preserve"> </t>
    </r>
    <r>
      <rPr>
        <b/>
        <sz val="11"/>
        <color indexed="10"/>
        <rFont val="Arial"/>
        <family val="2"/>
      </rPr>
      <t>2030/2040/2070/2075/2140</t>
    </r>
    <r>
      <rPr>
        <b/>
        <sz val="11"/>
        <rFont val="Arial"/>
        <family val="2"/>
      </rPr>
      <t>N DCP7010/7025/HL- DR-2075/</t>
    </r>
    <r>
      <rPr>
        <b/>
        <sz val="11"/>
        <color indexed="10"/>
        <rFont val="Arial"/>
        <family val="2"/>
      </rPr>
      <t xml:space="preserve">2175 </t>
    </r>
    <r>
      <rPr>
        <b/>
        <sz val="11"/>
        <rFont val="Arial"/>
        <family val="2"/>
      </rPr>
      <t>MFC7420/7820N FAX 2825/2920 Фотобарабан Brother DCP 7030R / DCP 7032R, Black (Черный).</t>
    </r>
  </si>
  <si>
    <r>
      <t>Картридж Samsung ML-</t>
    </r>
    <r>
      <rPr>
        <b/>
        <sz val="11"/>
        <color indexed="12"/>
        <rFont val="Arial"/>
        <family val="2"/>
      </rPr>
      <t>1510/</t>
    </r>
    <r>
      <rPr>
        <b/>
        <sz val="11"/>
        <color indexed="10"/>
        <rFont val="Arial"/>
        <family val="2"/>
      </rPr>
      <t>1710</t>
    </r>
    <r>
      <rPr>
        <b/>
        <sz val="11"/>
        <rFont val="Arial"/>
        <family val="2"/>
      </rPr>
      <t xml:space="preserve">/SCX4100/4016/Xerox Ph3120/PE16/PE114e (Hi-Black) универс, 3K  </t>
    </r>
    <r>
      <rPr>
        <b/>
        <sz val="11"/>
        <color indexed="12"/>
        <rFont val="Arial"/>
        <family val="2"/>
      </rPr>
      <t>совместимый ML-1510/1520/1710/1740/1750/SCX-4016/4116/4216/SF560/565P/750/755P /Xerox Phaser 3116/3130/3120/3115/3121 /Xerox WorkCentre PE16 Muratec F112/112P Lexmark X215 Samsung SCX-4100/Xerox WorkCentre PE114e/ML-1710D3/SC</t>
    </r>
    <r>
      <rPr>
        <b/>
        <sz val="11"/>
        <color indexed="10"/>
        <rFont val="Arial"/>
        <family val="2"/>
      </rPr>
      <t>X4100</t>
    </r>
    <r>
      <rPr>
        <b/>
        <sz val="11"/>
        <color indexed="12"/>
        <rFont val="Arial"/>
        <family val="2"/>
      </rPr>
      <t>D3/109R00725/113R00667</t>
    </r>
  </si>
  <si>
    <r>
      <t>Картридж EPSON</t>
    </r>
    <r>
      <rPr>
        <sz val="11"/>
        <color indexed="10"/>
        <rFont val="Arial"/>
        <family val="2"/>
      </rPr>
      <t xml:space="preserve"> LX-100 Fm</t>
    </r>
  </si>
  <si>
    <r>
      <t xml:space="preserve">Тонер Hi-Black для HP CLJ CP1215/CM1312/Pro 200 M251 химический </t>
    </r>
    <r>
      <rPr>
        <b/>
        <sz val="11"/>
        <color indexed="10"/>
        <rFont val="Arial Cyr"/>
        <family val="0"/>
      </rPr>
      <t>Тип 2.2</t>
    </r>
    <r>
      <rPr>
        <b/>
        <sz val="11"/>
        <rFont val="Arial Cyr"/>
        <family val="0"/>
      </rPr>
      <t xml:space="preserve">, </t>
    </r>
    <r>
      <rPr>
        <b/>
        <sz val="11"/>
        <color indexed="10"/>
        <rFont val="Arial Cyr"/>
        <family val="0"/>
      </rPr>
      <t>Y</t>
    </r>
    <r>
      <rPr>
        <b/>
        <sz val="11"/>
        <rFont val="Arial Cyr"/>
        <family val="0"/>
      </rPr>
      <t>, 45 г, банка/</t>
    </r>
  </si>
  <si>
    <r>
      <t xml:space="preserve"> 
</t>
    </r>
    <r>
      <rPr>
        <b/>
        <sz val="11"/>
        <color indexed="10"/>
        <rFont val="Arial"/>
        <family val="2"/>
      </rPr>
      <t>Припой</t>
    </r>
    <r>
      <rPr>
        <b/>
        <sz val="11"/>
        <rFont val="Arial"/>
        <family val="2"/>
      </rPr>
      <t xml:space="preserve"> Олово Свинец 0,7 мм 1,7 м проволока  проводом на катушке</t>
    </r>
  </si>
  <si>
    <r>
      <t>Дозирующее лезвие (Doctor Blade) Samsung ML-</t>
    </r>
    <r>
      <rPr>
        <b/>
        <sz val="11"/>
        <color indexed="10"/>
        <rFont val="Arial Cyr"/>
        <family val="0"/>
      </rPr>
      <t xml:space="preserve">2160/2165/SCX-3405/SL-M2020/2070 </t>
    </r>
    <r>
      <rPr>
        <b/>
        <sz val="11"/>
        <rFont val="Arial Cyr"/>
        <family val="0"/>
      </rPr>
      <t>(Hi-Black)</t>
    </r>
  </si>
  <si>
    <t>71-523-19</t>
  </si>
  <si>
    <t>70-523-19</t>
  </si>
  <si>
    <r>
      <t xml:space="preserve">Чернила </t>
    </r>
    <r>
      <rPr>
        <b/>
        <sz val="11"/>
        <color indexed="10"/>
        <rFont val="Arial"/>
        <family val="2"/>
      </rPr>
      <t>HP</t>
    </r>
    <r>
      <rPr>
        <b/>
        <sz val="11"/>
        <color indexed="8"/>
        <rFont val="Arial"/>
        <family val="2"/>
      </rPr>
      <t xml:space="preserve"> водные (Hi-Black) унив, 0,1л, </t>
    </r>
    <r>
      <rPr>
        <b/>
        <sz val="11"/>
        <color indexed="10"/>
        <rFont val="Arial"/>
        <family val="2"/>
      </rPr>
      <t>black</t>
    </r>
  </si>
  <si>
    <r>
      <t xml:space="preserve">Чернила </t>
    </r>
    <r>
      <rPr>
        <b/>
        <sz val="11"/>
        <color indexed="10"/>
        <rFont val="Arial"/>
        <family val="2"/>
      </rPr>
      <t>InkTec</t>
    </r>
    <r>
      <rPr>
        <b/>
        <sz val="11"/>
        <color indexed="8"/>
        <rFont val="Arial"/>
        <family val="2"/>
      </rPr>
      <t xml:space="preserve"> (E0010) для Epson R200/R270 (T0823), M, 0,1 л.</t>
    </r>
  </si>
  <si>
    <r>
      <t xml:space="preserve">Картридж Samsung SL-M2020/2020W/2070/2070W (Hi-Black) </t>
    </r>
    <r>
      <rPr>
        <sz val="11"/>
        <color indexed="10"/>
        <rFont val="Arial"/>
        <family val="2"/>
      </rPr>
      <t>MLT-D111L</t>
    </r>
    <r>
      <rPr>
        <sz val="11"/>
        <rFont val="Arial"/>
        <family val="2"/>
      </rPr>
      <t>, 1,8K</t>
    </r>
  </si>
  <si>
    <t>58 - 919</t>
  </si>
  <si>
    <t>Controller Gembird  PCI, USB 2.0, 4 port-ext, 1 port-int</t>
  </si>
  <si>
    <r>
      <t xml:space="preserve">Картридж Xerox Phaser </t>
    </r>
    <r>
      <rPr>
        <sz val="11"/>
        <color indexed="10"/>
        <rFont val="Arial Cyr"/>
        <family val="0"/>
      </rPr>
      <t>3200</t>
    </r>
    <r>
      <rPr>
        <sz val="11"/>
        <rFont val="Arial Cyr"/>
        <family val="0"/>
      </rPr>
      <t>MFP (NetProduct) NEW 113R00730, 3K</t>
    </r>
  </si>
  <si>
    <t>Тонер Hi-Black для Ricoh Aficio SP100/150/100SU/100SF/, Polyester, Bk, 85 г, банка</t>
  </si>
  <si>
    <r>
      <t>Тонер RICOH type</t>
    </r>
    <r>
      <rPr>
        <sz val="11"/>
        <color indexed="10"/>
        <rFont val="Arial"/>
        <family val="2"/>
      </rPr>
      <t xml:space="preserve"> 2210D/2110 Aficio 220/270/ MB 8122 </t>
    </r>
    <r>
      <rPr>
        <sz val="11"/>
        <rFont val="Arial"/>
        <family val="2"/>
      </rPr>
      <t>(360г), о</t>
    </r>
  </si>
  <si>
    <t>Сетевые карты</t>
  </si>
  <si>
    <t>574-222-2018</t>
  </si>
  <si>
    <t>1,9-3</t>
  </si>
  <si>
    <r>
      <t>Behpex  &lt;30157&gt; Кабель USB 2.0 AM--&gt;</t>
    </r>
    <r>
      <rPr>
        <b/>
        <sz val="11"/>
        <color indexed="10"/>
        <rFont val="Arial Cyr"/>
        <family val="0"/>
      </rPr>
      <t>mini</t>
    </r>
    <r>
      <rPr>
        <b/>
        <sz val="11"/>
        <rFont val="Arial Cyr"/>
        <family val="0"/>
      </rPr>
      <t>-B 5P 1.8м</t>
    </r>
  </si>
  <si>
    <t>Epson,  Lexmark, Minolta</t>
  </si>
  <si>
    <r>
      <t>Лента STD</t>
    </r>
    <r>
      <rPr>
        <sz val="11"/>
        <color indexed="10"/>
        <rFont val="Arial"/>
        <family val="2"/>
      </rPr>
      <t xml:space="preserve"> 13мм/10м </t>
    </r>
    <r>
      <rPr>
        <sz val="11"/>
        <rFont val="Arial"/>
        <family val="2"/>
      </rPr>
      <t>(WW) кольцо, черный</t>
    </r>
  </si>
  <si>
    <t>976-1030-19</t>
  </si>
  <si>
    <r>
      <t xml:space="preserve">Барабан Hanp для HP LJ </t>
    </r>
    <r>
      <rPr>
        <sz val="11"/>
        <color indexed="10"/>
        <rFont val="Arial"/>
        <family val="2"/>
      </rPr>
      <t>1200</t>
    </r>
    <r>
      <rPr>
        <sz val="11"/>
        <rFont val="Arial"/>
        <family val="2"/>
      </rPr>
      <t>/1300/1000/1150</t>
    </r>
  </si>
  <si>
    <r>
      <t>Вал резин. Samsung ML-</t>
    </r>
    <r>
      <rPr>
        <b/>
        <sz val="11"/>
        <color indexed="10"/>
        <rFont val="Arial"/>
        <family val="2"/>
      </rPr>
      <t>3470</t>
    </r>
    <r>
      <rPr>
        <b/>
        <sz val="11"/>
        <color indexed="8"/>
        <rFont val="Arial"/>
        <family val="2"/>
      </rPr>
      <t>D/3471ND/3050/3051/</t>
    </r>
    <r>
      <rPr>
        <b/>
        <sz val="11"/>
        <color indexed="10"/>
        <rFont val="Arial"/>
        <family val="2"/>
      </rPr>
      <t>Phaser 3300</t>
    </r>
    <r>
      <rPr>
        <b/>
        <sz val="11"/>
        <color indexed="8"/>
        <rFont val="Arial"/>
        <family val="2"/>
      </rPr>
      <t xml:space="preserve"> (JC66-01453A) (o)</t>
    </r>
  </si>
  <si>
    <t>1пара</t>
  </si>
  <si>
    <t>30-1009</t>
  </si>
  <si>
    <r>
      <t xml:space="preserve">Чип (Китай) к картриджу </t>
    </r>
    <r>
      <rPr>
        <b/>
        <sz val="11"/>
        <color indexed="10"/>
        <rFont val="Arial"/>
        <family val="2"/>
      </rPr>
      <t>Xerox</t>
    </r>
    <r>
      <rPr>
        <b/>
        <sz val="11"/>
        <rFont val="Arial"/>
        <family val="2"/>
      </rPr>
      <t xml:space="preserve"> WorkCentre 3215/3225/Phaser 3260 (101R00474), Drum, 10K</t>
    </r>
  </si>
  <si>
    <t>Конденсатор электролитический 1000*35 SuScon 105 13*25mm</t>
  </si>
  <si>
    <r>
      <t xml:space="preserve">Дозирующее лезвие магнитного вала </t>
    </r>
    <r>
      <rPr>
        <b/>
        <sz val="11"/>
        <color indexed="10"/>
        <rFont val="Arial"/>
        <family val="2"/>
      </rPr>
      <t>Canon iR1210/1310/1510</t>
    </r>
    <r>
      <rPr>
        <b/>
        <sz val="11"/>
        <rFont val="Arial"/>
        <family val="2"/>
      </rPr>
      <t xml:space="preserve">/1610 (o) FG6-9532-010 </t>
    </r>
  </si>
  <si>
    <r>
      <t>Ракель (Китай) для Canon iR-1600/1610/2000</t>
    </r>
    <r>
      <rPr>
        <b/>
        <sz val="11"/>
        <color indexed="10"/>
        <rFont val="Arial"/>
        <family val="2"/>
      </rPr>
      <t>/2016</t>
    </r>
    <r>
      <rPr>
        <b/>
        <sz val="11"/>
        <rFont val="Arial"/>
        <family val="2"/>
      </rPr>
      <t>/2018/2020/2022/2030</t>
    </r>
  </si>
  <si>
    <t>Транзистор  IRFU9024N</t>
  </si>
  <si>
    <t>659-1017-19</t>
  </si>
  <si>
    <t>JC66-01256B КОМПЛЕКТ ТЕФЛОНОВЫЙ И РЕЗИНОВЫЙ ВАЛЫ верхний фьюзерный валик JC66-01663A Давление с поддерживающим роликом для samsung ML2850 2851 2855 SCX4824 4828FN принтер нагревательный ролик</t>
  </si>
  <si>
    <t>1150-924-19</t>
  </si>
  <si>
    <t>10013160/260218/0009313/2</t>
  </si>
  <si>
    <t>0,29 - 127-15-127-19</t>
  </si>
  <si>
    <t>Блок питания ExeGate &lt;ATX-CP450&gt; 450W ATX (24+4пин)</t>
  </si>
  <si>
    <t>ШЕСТЕРНИ</t>
  </si>
  <si>
    <r>
      <t xml:space="preserve">Инструмент HT-N468B  </t>
    </r>
    <r>
      <rPr>
        <sz val="11"/>
        <color indexed="10"/>
        <rFont val="Arial Cyr"/>
        <family val="0"/>
      </rPr>
      <t>для обжима коннекторов</t>
    </r>
    <r>
      <rPr>
        <sz val="11"/>
        <rFont val="Arial Cyr"/>
        <family val="0"/>
      </rPr>
      <t xml:space="preserve"> RJ-45, RJ-12/11,4P4C,4P2C и зачистки витой пары, Hanlong</t>
    </r>
  </si>
  <si>
    <t>2495 - 1025-18</t>
  </si>
  <si>
    <r>
      <t>Картридж Hi-Black (HB-</t>
    </r>
    <r>
      <rPr>
        <b/>
        <sz val="11"/>
        <color indexed="10"/>
        <rFont val="Arial Cyr"/>
        <family val="0"/>
      </rPr>
      <t>№703</t>
    </r>
    <r>
      <rPr>
        <b/>
        <sz val="11"/>
        <color indexed="8"/>
        <rFont val="Arial Cyr"/>
        <family val="0"/>
      </rPr>
      <t xml:space="preserve">) для Canon LBP 2900/3000, 2K </t>
    </r>
    <r>
      <rPr>
        <b/>
        <sz val="11"/>
        <color indexed="12"/>
        <rFont val="Arial Cyr"/>
        <family val="0"/>
      </rPr>
      <t>совместимый</t>
    </r>
  </si>
  <si>
    <t>10126120/270910/0015659/02</t>
  </si>
  <si>
    <r>
      <t>JC97-01788A Муфта вала подачи Samsung SCX-</t>
    </r>
    <r>
      <rPr>
        <b/>
        <sz val="11"/>
        <color indexed="10"/>
        <rFont val="Arial"/>
        <family val="2"/>
      </rPr>
      <t xml:space="preserve">4016/4116/4216F/ML-3050/3051 </t>
    </r>
    <r>
      <rPr>
        <b/>
        <sz val="11"/>
        <rFont val="Arial"/>
        <family val="2"/>
      </rPr>
      <t>(О)</t>
    </r>
  </si>
  <si>
    <r>
      <t>Тонер-картридж Hi-Black (HB-MX</t>
    </r>
    <r>
      <rPr>
        <b/>
        <sz val="11"/>
        <color indexed="10"/>
        <rFont val="Arial"/>
        <family val="2"/>
      </rPr>
      <t>235GT</t>
    </r>
    <r>
      <rPr>
        <b/>
        <sz val="11"/>
        <rFont val="Arial"/>
        <family val="2"/>
      </rPr>
      <t>) для Sharp AR-5618/D/N/5620D/N/5623D/N, 16K</t>
    </r>
  </si>
  <si>
    <t>0,75-515</t>
  </si>
  <si>
    <t>919 - 213</t>
  </si>
  <si>
    <t>2,7 5</t>
  </si>
  <si>
    <t>114-604-2018</t>
  </si>
  <si>
    <r>
      <t xml:space="preserve">Тонер HP LJ Универсальный </t>
    </r>
    <r>
      <rPr>
        <b/>
        <sz val="11"/>
        <color indexed="10"/>
        <rFont val="Arial"/>
        <family val="2"/>
      </rPr>
      <t>1010/1200</t>
    </r>
    <r>
      <rPr>
        <b/>
        <sz val="11"/>
        <rFont val="Arial"/>
        <family val="2"/>
      </rPr>
      <t xml:space="preserve"> (Hi-Black) </t>
    </r>
    <r>
      <rPr>
        <b/>
        <sz val="11"/>
        <color indexed="10"/>
        <rFont val="Arial"/>
        <family val="2"/>
      </rPr>
      <t>Тип 2.2,</t>
    </r>
    <r>
      <rPr>
        <b/>
        <sz val="11"/>
        <rFont val="Arial"/>
        <family val="2"/>
      </rPr>
      <t xml:space="preserve"> 1кг, канистра</t>
    </r>
  </si>
  <si>
    <r>
      <t xml:space="preserve">Ракель (Китай) для HP LJ </t>
    </r>
    <r>
      <rPr>
        <b/>
        <sz val="11"/>
        <color indexed="10"/>
        <rFont val="Arial"/>
        <family val="2"/>
      </rPr>
      <t>1200</t>
    </r>
    <r>
      <rPr>
        <b/>
        <sz val="11"/>
        <color indexed="8"/>
        <rFont val="Arial"/>
        <family val="2"/>
      </rPr>
      <t>/1010/1300/5L/1160/1320/2015, Universal</t>
    </r>
  </si>
  <si>
    <t>2AR07230, 2AR07240, 2AR07220 подачи Разделение Ролик для Kyocera KM 1620 1650 2020 2050 3035 3040 4030 5035 5050 2550 180</t>
  </si>
  <si>
    <t>110 - 1231 - 19</t>
  </si>
  <si>
    <r>
      <t xml:space="preserve">Барабан Content для Samsung ML </t>
    </r>
    <r>
      <rPr>
        <b/>
        <sz val="11"/>
        <color indexed="10"/>
        <rFont val="Arial"/>
        <family val="2"/>
      </rPr>
      <t>1210</t>
    </r>
    <r>
      <rPr>
        <b/>
        <sz val="11"/>
        <rFont val="Arial"/>
        <family val="2"/>
      </rPr>
      <t>/Xerox Phaser 3110/3210/Optra E210</t>
    </r>
  </si>
  <si>
    <t>1766-524-2018</t>
  </si>
  <si>
    <r>
      <t xml:space="preserve"> Радиотелефон Panasonic</t>
    </r>
    <r>
      <rPr>
        <sz val="11"/>
        <rFont val="Arial"/>
        <family val="2"/>
      </rPr>
      <t xml:space="preserve"> KX-TG1711RUB &lt;Black&gt; р/телефон (трубка с ЖК диспл., DECT)</t>
    </r>
  </si>
  <si>
    <t>227-907</t>
  </si>
  <si>
    <t>Девелопер Xerox toner refill для 5008/5008s/5008RE/5009/5009RE/5220/5240/5260, 200гр</t>
  </si>
  <si>
    <t>Контроллер</t>
  </si>
  <si>
    <t xml:space="preserve">КОЛОНКИ, ВЕБКАМЕРА </t>
  </si>
  <si>
    <t>11207270/180217/0000988/17</t>
  </si>
  <si>
    <t>10702030/140306/0004809</t>
  </si>
  <si>
    <t>39 - 602</t>
  </si>
  <si>
    <t>10714040/290</t>
  </si>
  <si>
    <t>18,5 - 1111</t>
  </si>
  <si>
    <t>Звуковые карты</t>
  </si>
  <si>
    <t>наличие в магаз.</t>
  </si>
  <si>
    <t>Шестерня тефлон вала  Canon NP-1215/6416/1550/6216/6317/6320</t>
  </si>
  <si>
    <r>
      <t xml:space="preserve">Шестерня тефлонового вала Samsung ML-1630/1910/2570/SCX-4725FN/4828/4824 (О) </t>
    </r>
    <r>
      <rPr>
        <b/>
        <sz val="11"/>
        <color indexed="10"/>
        <rFont val="Arial"/>
        <family val="2"/>
      </rPr>
      <t>JC66-01254A</t>
    </r>
  </si>
  <si>
    <t>65 - 603 - 19</t>
  </si>
  <si>
    <r>
      <t xml:space="preserve">Тонер </t>
    </r>
    <r>
      <rPr>
        <b/>
        <sz val="11"/>
        <color indexed="10"/>
        <rFont val="Arial"/>
        <family val="2"/>
      </rPr>
      <t xml:space="preserve"> </t>
    </r>
    <r>
      <rPr>
        <b/>
        <sz val="11"/>
        <rFont val="Arial"/>
        <family val="2"/>
      </rPr>
      <t>Minolta</t>
    </r>
    <r>
      <rPr>
        <b/>
        <sz val="11"/>
        <color indexed="10"/>
        <rFont val="Arial"/>
        <family val="2"/>
      </rPr>
      <t xml:space="preserve"> DI251/МВ 9125 (тип 302В) </t>
    </r>
    <r>
      <rPr>
        <b/>
        <sz val="11"/>
        <rFont val="Arial"/>
        <family val="2"/>
      </rPr>
      <t>413г.</t>
    </r>
  </si>
  <si>
    <t>50-817</t>
  </si>
  <si>
    <r>
      <t xml:space="preserve">Муфта ролика захвата бумаги Samsung </t>
    </r>
    <r>
      <rPr>
        <b/>
        <sz val="11"/>
        <color indexed="10"/>
        <rFont val="Arial"/>
        <family val="2"/>
      </rPr>
      <t>ML-1210</t>
    </r>
    <r>
      <rPr>
        <b/>
        <sz val="11"/>
        <rFont val="Arial"/>
        <family val="2"/>
      </rPr>
      <t>/1250/4500/Ph3110/3210 (O) JC75-00056A/13777-2</t>
    </r>
  </si>
  <si>
    <r>
      <t>Барабан Samsung ML-</t>
    </r>
    <r>
      <rPr>
        <b/>
        <sz val="11"/>
        <color indexed="10"/>
        <rFont val="Arial Cyr"/>
        <family val="0"/>
      </rPr>
      <t>3050</t>
    </r>
    <r>
      <rPr>
        <b/>
        <sz val="11"/>
        <rFont val="Arial Cyr"/>
        <family val="0"/>
      </rPr>
      <t>/3051/3470/SCX5330/</t>
    </r>
    <r>
      <rPr>
        <b/>
        <sz val="11"/>
        <color indexed="10"/>
        <rFont val="Arial Cyr"/>
        <family val="0"/>
      </rPr>
      <t>Xerox</t>
    </r>
    <r>
      <rPr>
        <b/>
        <sz val="11"/>
        <rFont val="Arial Cyr"/>
        <family val="0"/>
      </rPr>
      <t xml:space="preserve"> Phaser 3428/WC</t>
    </r>
    <r>
      <rPr>
        <b/>
        <sz val="11"/>
        <color indexed="10"/>
        <rFont val="Arial Cyr"/>
        <family val="0"/>
      </rPr>
      <t xml:space="preserve"> 3550/3300 </t>
    </r>
    <r>
      <rPr>
        <b/>
        <sz val="11"/>
        <rFont val="Arial Cyr"/>
        <family val="0"/>
      </rPr>
      <t xml:space="preserve"> (China)</t>
    </r>
  </si>
  <si>
    <t xml:space="preserve">Втулка фетрового вала NP-1215, FS1-1597-000 (ориг.)  </t>
  </si>
  <si>
    <r>
      <t>Тонер картридж</t>
    </r>
    <r>
      <rPr>
        <sz val="11"/>
        <rFont val="Arial"/>
        <family val="2"/>
      </rPr>
      <t xml:space="preserve"> Kyocera</t>
    </r>
    <r>
      <rPr>
        <sz val="11"/>
        <color indexed="10"/>
        <rFont val="Arial"/>
        <family val="2"/>
      </rPr>
      <t xml:space="preserve"> FS-1060DN/1025MFP/1125MFP </t>
    </r>
    <r>
      <rPr>
        <sz val="11"/>
        <rFont val="Arial"/>
        <family val="2"/>
      </rPr>
      <t xml:space="preserve"> NEW </t>
    </r>
    <r>
      <rPr>
        <sz val="11"/>
        <color indexed="10"/>
        <rFont val="Arial"/>
        <family val="2"/>
      </rPr>
      <t xml:space="preserve">TK-1120, </t>
    </r>
    <r>
      <rPr>
        <sz val="11"/>
        <rFont val="Arial"/>
        <family val="2"/>
      </rPr>
      <t>3К</t>
    </r>
  </si>
  <si>
    <r>
      <t xml:space="preserve">Картридж Canon </t>
    </r>
    <r>
      <rPr>
        <sz val="11"/>
        <color indexed="10"/>
        <rFont val="Arial"/>
        <family val="2"/>
      </rPr>
      <t>FX-10</t>
    </r>
    <r>
      <rPr>
        <sz val="11"/>
        <rFont val="Arial"/>
        <family val="2"/>
      </rPr>
      <t xml:space="preserve"> для L100/L120/Canon 4018 </t>
    </r>
    <r>
      <rPr>
        <sz val="11"/>
        <color indexed="14"/>
        <rFont val="Arial"/>
        <family val="2"/>
      </rPr>
      <t>(оригинал)</t>
    </r>
  </si>
  <si>
    <t>Россия 08.12.14</t>
  </si>
  <si>
    <r>
      <t>Тонер для Lexmark OPTRA</t>
    </r>
    <r>
      <rPr>
        <sz val="11"/>
        <color indexed="10"/>
        <rFont val="Arial"/>
        <family val="2"/>
      </rPr>
      <t xml:space="preserve"> Е 220/230</t>
    </r>
    <r>
      <rPr>
        <sz val="11"/>
        <rFont val="Arial"/>
        <family val="2"/>
      </rPr>
      <t>/232 (банка) 100г AQC (шт.)</t>
    </r>
  </si>
  <si>
    <r>
      <t>Промывочная жидкость</t>
    </r>
    <r>
      <rPr>
        <b/>
        <sz val="11"/>
        <rFont val="Arial Cyr"/>
        <family val="0"/>
      </rPr>
      <t xml:space="preserve"> для струйных картриджей (Hi-black) 500мл, HP, Canon</t>
    </r>
  </si>
  <si>
    <t>10130150/230611/0012249/1</t>
  </si>
  <si>
    <t>6,08 - 731</t>
  </si>
  <si>
    <t>235 - 731</t>
  </si>
  <si>
    <t>HDD, DVD-ROM, FDD</t>
  </si>
  <si>
    <t>555-221-2019</t>
  </si>
  <si>
    <t>DVD-RW Disc Verbatim   4.7Gb  4x &lt;43635&gt; упаковка 3шт - разделили на 3 части</t>
  </si>
  <si>
    <t>RL1-0540 Ролик захвата бумаги LJ 1160/1320/2100/2400 (Совместимый)</t>
  </si>
  <si>
    <t>55 - 705</t>
  </si>
  <si>
    <t>395-11.09.15</t>
  </si>
  <si>
    <t>10702030/230811/0054100/1</t>
  </si>
  <si>
    <t>3,8 - 505</t>
  </si>
  <si>
    <t>6,2-823</t>
  </si>
  <si>
    <r>
      <t>ФЛЕШ НАКОПИТЕЛЬ</t>
    </r>
    <r>
      <rPr>
        <b/>
        <sz val="11"/>
        <color indexed="10"/>
        <rFont val="Arial"/>
        <family val="2"/>
      </rPr>
      <t xml:space="preserve"> Moweek</t>
    </r>
    <r>
      <rPr>
        <b/>
        <sz val="11"/>
        <rFont val="Arial"/>
        <family val="2"/>
      </rPr>
      <t xml:space="preserve"> многофункциональный USB флешка</t>
    </r>
    <r>
      <rPr>
        <b/>
        <sz val="11"/>
        <color indexed="10"/>
        <rFont val="Arial"/>
        <family val="2"/>
      </rPr>
      <t xml:space="preserve"> 4 ГБ </t>
    </r>
  </si>
  <si>
    <t>302M214201 Шестерня привода подачи тонера Kyocera FS 1020MFP/1025MFP/1120MFP (О)</t>
  </si>
  <si>
    <t>28 - 124 - 18</t>
  </si>
  <si>
    <r>
      <t xml:space="preserve">Девелопер  </t>
    </r>
    <r>
      <rPr>
        <b/>
        <sz val="11"/>
        <color indexed="10"/>
        <rFont val="Arial"/>
        <family val="2"/>
      </rPr>
      <t>Xerox Рhaser 3010/3045</t>
    </r>
    <r>
      <rPr>
        <b/>
        <sz val="11"/>
        <color indexed="8"/>
        <rFont val="Arial"/>
        <family val="2"/>
      </rPr>
      <t>/6180/6280 (Uninet) Absolute Black, 68 г, флакон</t>
    </r>
  </si>
  <si>
    <t>34 - 908</t>
  </si>
  <si>
    <t>18-22.07.15</t>
  </si>
  <si>
    <r>
      <t>Шестерня тефл. вала</t>
    </r>
    <r>
      <rPr>
        <b/>
        <sz val="11"/>
        <color indexed="10"/>
        <rFont val="Arial"/>
        <family val="2"/>
      </rPr>
      <t xml:space="preserve"> Mita </t>
    </r>
    <r>
      <rPr>
        <b/>
        <sz val="11"/>
        <rFont val="Arial"/>
        <family val="2"/>
      </rPr>
      <t>Dc 1215/1256/1260 Utax c 127</t>
    </r>
  </si>
  <si>
    <t>Тонер Samsung CLP 300 (Content) Тип 1.1, M, 45 г, банка</t>
  </si>
  <si>
    <r>
      <t xml:space="preserve">Заправочный набор Fullmark inkjet color </t>
    </r>
    <r>
      <rPr>
        <b/>
        <sz val="8"/>
        <color indexed="10"/>
        <rFont val="Arial"/>
        <family val="2"/>
      </rPr>
      <t>HP DJ 720C/722C/890C</t>
    </r>
    <r>
      <rPr>
        <b/>
        <sz val="8"/>
        <color indexed="8"/>
        <rFont val="Arial"/>
        <family val="2"/>
      </rPr>
      <t xml:space="preserve">  HP SH823FC3 3 цвета</t>
    </r>
  </si>
  <si>
    <t>178 - 404</t>
  </si>
  <si>
    <r>
      <t xml:space="preserve">Чип (Китай) к картриджу Panasonic </t>
    </r>
    <r>
      <rPr>
        <b/>
        <sz val="11"/>
        <color indexed="10"/>
        <rFont val="Arial"/>
        <family val="2"/>
      </rPr>
      <t>KX-MB1500/MB1520 (</t>
    </r>
    <r>
      <rPr>
        <b/>
        <sz val="11"/>
        <rFont val="Arial"/>
        <family val="2"/>
      </rPr>
      <t>FAT400), 1,8K</t>
    </r>
  </si>
  <si>
    <t>36 - 404 - 19</t>
  </si>
  <si>
    <t>87 - 327 -19</t>
  </si>
  <si>
    <r>
      <t>Ролик захвата бумаги HP LJ</t>
    </r>
    <r>
      <rPr>
        <b/>
        <sz val="11"/>
        <color indexed="10"/>
        <rFont val="Arial"/>
        <family val="2"/>
      </rPr>
      <t xml:space="preserve"> 1000/1150/1200/</t>
    </r>
    <r>
      <rPr>
        <b/>
        <sz val="11"/>
        <rFont val="Arial"/>
        <family val="2"/>
      </rPr>
      <t>1300/3380/LBP-1210 (O), RL1-0303/RF0-1008</t>
    </r>
  </si>
  <si>
    <r>
      <t>M/B BioStar G41D3C (RTL)</t>
    </r>
    <r>
      <rPr>
        <sz val="11"/>
        <color indexed="10"/>
        <rFont val="Arial"/>
        <family val="2"/>
      </rPr>
      <t xml:space="preserve"> LGA775</t>
    </r>
    <r>
      <rPr>
        <sz val="11"/>
        <rFont val="Arial"/>
        <family val="2"/>
      </rPr>
      <t xml:space="preserve">&lt;G41&gt; PCI-E+SVGA +LAN SATA MicroATX </t>
    </r>
    <r>
      <rPr>
        <sz val="11"/>
        <color indexed="10"/>
        <rFont val="Arial"/>
        <family val="2"/>
      </rPr>
      <t>2DDR-III</t>
    </r>
  </si>
  <si>
    <t>144 - 606</t>
  </si>
  <si>
    <t xml:space="preserve">Переходник  DVI-I -&gt; VGA (15F)  &lt;vad7817&gt; VCOM </t>
  </si>
  <si>
    <r>
      <t xml:space="preserve">Флешка USB Синяя </t>
    </r>
    <r>
      <rPr>
        <b/>
        <sz val="11"/>
        <color indexed="10"/>
        <rFont val="Arial Cyr"/>
        <family val="0"/>
      </rPr>
      <t xml:space="preserve">32 GB </t>
    </r>
    <r>
      <rPr>
        <b/>
        <sz val="11"/>
        <rFont val="Arial Cyr"/>
        <family val="0"/>
      </rPr>
      <t xml:space="preserve">двойное использование </t>
    </r>
    <r>
      <rPr>
        <b/>
        <sz val="11"/>
        <color indexed="10"/>
        <rFont val="Arial Cyr"/>
        <family val="0"/>
      </rPr>
      <t>для ПК и для телефона</t>
    </r>
  </si>
  <si>
    <t>Controller Gembird  PCI, USB 2.0, 2 port-ext</t>
  </si>
  <si>
    <t>4,30-202</t>
  </si>
  <si>
    <t>172 -323-53</t>
  </si>
  <si>
    <r>
      <t xml:space="preserve">FL3-1352 Ролик захвата бумаги из кассеты </t>
    </r>
    <r>
      <rPr>
        <sz val="11"/>
        <color indexed="10"/>
        <rFont val="Arial"/>
        <family val="2"/>
      </rPr>
      <t xml:space="preserve">Canon </t>
    </r>
    <r>
      <rPr>
        <sz val="11"/>
        <rFont val="Arial"/>
        <family val="2"/>
      </rPr>
      <t>iR-2520/2525/2530/2535/2545 (O)</t>
    </r>
  </si>
  <si>
    <r>
      <t>Ролик захвата (резина) Samsung ML</t>
    </r>
    <r>
      <rPr>
        <b/>
        <sz val="11"/>
        <color indexed="10"/>
        <rFont val="Arial"/>
        <family val="2"/>
      </rPr>
      <t>-1210</t>
    </r>
    <r>
      <rPr>
        <b/>
        <sz val="11"/>
        <rFont val="Arial"/>
        <family val="2"/>
      </rPr>
      <t xml:space="preserve">/1250/Ph3110/3210/SF-531P/E210 (О) JC73-00018A </t>
    </r>
  </si>
  <si>
    <t>4,5-8</t>
  </si>
  <si>
    <t>Теплопроводный клей, АлСил-3  Gminform</t>
  </si>
  <si>
    <r>
      <t>Чип к картриджу Xerox</t>
    </r>
    <r>
      <rPr>
        <b/>
        <sz val="11"/>
        <color indexed="10"/>
        <rFont val="Arial"/>
        <family val="2"/>
      </rPr>
      <t xml:space="preserve"> РЕ 120 </t>
    </r>
    <r>
      <rPr>
        <b/>
        <sz val="11"/>
        <rFont val="Arial"/>
        <family val="2"/>
      </rPr>
      <t>Сhina 5K</t>
    </r>
  </si>
  <si>
    <t>100 - 523 - 19</t>
  </si>
  <si>
    <t>Колонки Logitech S120, 2*2.3W, 50-20000Hz, Black,
OEM &lt;980-000010&gt;</t>
  </si>
  <si>
    <t>270-430-2019</t>
  </si>
  <si>
    <t>Ножницы средние Comfortable</t>
  </si>
  <si>
    <t>41 - 327</t>
  </si>
  <si>
    <t>1 - 703</t>
  </si>
  <si>
    <t>262 - 1009</t>
  </si>
  <si>
    <r>
      <t>Плёнка прозрачная односторонняя для черно белых лазерных принтеров</t>
    </r>
    <r>
      <rPr>
        <b/>
        <sz val="11"/>
        <rFont val="Arial"/>
        <family val="2"/>
      </rPr>
      <t xml:space="preserve">  и копировальных аппаратов LOMOND 0708411 (A4, 100mk. 10 листов)</t>
    </r>
  </si>
  <si>
    <t xml:space="preserve">94 - 901 </t>
  </si>
  <si>
    <t>90 - 126</t>
  </si>
  <si>
    <r>
      <t xml:space="preserve">Плёнка </t>
    </r>
    <r>
      <rPr>
        <b/>
        <sz val="11"/>
        <rFont val="Arial"/>
        <family val="2"/>
      </rPr>
      <t>прозрачная</t>
    </r>
    <r>
      <rPr>
        <b/>
        <sz val="11"/>
        <color indexed="10"/>
        <rFont val="Arial"/>
        <family val="2"/>
      </rPr>
      <t xml:space="preserve"> двусторонняя для черно белых лазерных принтеров</t>
    </r>
    <r>
      <rPr>
        <b/>
        <sz val="11"/>
        <rFont val="Arial"/>
        <family val="2"/>
      </rPr>
      <t xml:space="preserve">  и копировальных аппаратов LOMOND 0708411 (A4, 100mk. 10 листов)</t>
    </r>
  </si>
  <si>
    <r>
      <t xml:space="preserve">Барабан </t>
    </r>
    <r>
      <rPr>
        <b/>
        <sz val="11"/>
        <color indexed="10"/>
        <rFont val="Arial"/>
        <family val="2"/>
      </rPr>
      <t>для цветных кратриджей</t>
    </r>
    <r>
      <rPr>
        <b/>
        <sz val="11"/>
        <rFont val="Arial"/>
        <family val="2"/>
      </rPr>
      <t xml:space="preserve"> Content для HP CLJ CP1215/1515/2025/CM1312, OEM-color/CB540A, CB543A, CE320A, CE323A, CE410A, CE413A, CF210A, CF213A, CRG316CP1518/1525/CM1415/M251/M276/M351/375/ 451/475, Canon LBP5050</t>
    </r>
  </si>
  <si>
    <t>10013100/260318/0014674/2</t>
  </si>
  <si>
    <t>Наушники с микрофоном SmartBuy ONE SBH-100 Black (шнур 1,2м)</t>
  </si>
  <si>
    <t>10210100/2303096/0007842/8</t>
  </si>
  <si>
    <r>
      <t>Ролик проявки Panasonic KX-MB2000/2020/2030 KX-FAD</t>
    </r>
    <r>
      <rPr>
        <b/>
        <sz val="11"/>
        <color indexed="12"/>
        <rFont val="Arial"/>
        <family val="2"/>
      </rPr>
      <t>412A</t>
    </r>
    <r>
      <rPr>
        <b/>
        <sz val="11"/>
        <rFont val="Arial"/>
        <family val="2"/>
      </rPr>
      <t xml:space="preserve"> Китай</t>
    </r>
  </si>
  <si>
    <t>48  - 08.15г</t>
  </si>
  <si>
    <r>
      <t xml:space="preserve">Пленка Panasonic KX-FA </t>
    </r>
    <r>
      <rPr>
        <b/>
        <sz val="11"/>
        <color indexed="10"/>
        <rFont val="Arial"/>
        <family val="2"/>
      </rPr>
      <t>54Ах -</t>
    </r>
    <r>
      <rPr>
        <b/>
        <sz val="11"/>
        <rFont val="Arial"/>
        <family val="2"/>
      </rPr>
      <t xml:space="preserve">  35м rolls&gt; для KX-FP143/148, KX-FC233/243  </t>
    </r>
    <r>
      <rPr>
        <b/>
        <sz val="11"/>
        <color indexed="10"/>
        <rFont val="Arial"/>
        <family val="2"/>
      </rPr>
      <t xml:space="preserve">Совмест.  </t>
    </r>
    <r>
      <rPr>
        <b/>
        <sz val="11"/>
        <rFont val="Arial"/>
        <family val="2"/>
      </rPr>
      <t xml:space="preserve">        </t>
    </r>
  </si>
  <si>
    <t>50-1017-19</t>
  </si>
  <si>
    <r>
      <t xml:space="preserve">Чип  к картриджу Samsung </t>
    </r>
    <r>
      <rPr>
        <b/>
        <sz val="11"/>
        <color indexed="12"/>
        <rFont val="Arial"/>
        <family val="2"/>
      </rPr>
      <t xml:space="preserve"> - 209</t>
    </r>
    <r>
      <rPr>
        <b/>
        <sz val="11"/>
        <color indexed="10"/>
        <rFont val="Arial"/>
        <family val="2"/>
      </rPr>
      <t xml:space="preserve"> </t>
    </r>
    <r>
      <rPr>
        <b/>
        <sz val="11"/>
        <rFont val="Arial"/>
        <family val="2"/>
      </rPr>
      <t xml:space="preserve">- 4824/4828/2855 (Hi-Black new) </t>
    </r>
    <r>
      <rPr>
        <b/>
        <sz val="11"/>
        <color indexed="12"/>
        <rFont val="Arial"/>
        <family val="2"/>
      </rPr>
      <t>2k</t>
    </r>
    <r>
      <rPr>
        <b/>
        <sz val="11"/>
        <rFont val="Arial"/>
        <family val="2"/>
      </rPr>
      <t xml:space="preserve"> Hi-Black</t>
    </r>
  </si>
  <si>
    <r>
      <t xml:space="preserve">Тонер-картридж </t>
    </r>
    <r>
      <rPr>
        <sz val="11"/>
        <rFont val="Arial"/>
        <family val="2"/>
      </rPr>
      <t>SHARP</t>
    </r>
    <r>
      <rPr>
        <sz val="11"/>
        <color indexed="12"/>
        <rFont val="Arial"/>
        <family val="2"/>
      </rPr>
      <t xml:space="preserve"> </t>
    </r>
    <r>
      <rPr>
        <sz val="11"/>
        <color indexed="10"/>
        <rFont val="Arial"/>
        <family val="2"/>
      </rPr>
      <t>AR-168Т</t>
    </r>
    <r>
      <rPr>
        <sz val="11"/>
        <color indexed="12"/>
        <rFont val="Arial"/>
        <family val="2"/>
      </rPr>
      <t xml:space="preserve"> </t>
    </r>
    <r>
      <rPr>
        <sz val="11"/>
        <rFont val="Arial"/>
        <family val="2"/>
      </rPr>
      <t>оригинальный для sharp ar-122| 152| 153| 5012| 5415| m150| m155, black</t>
    </r>
  </si>
  <si>
    <t>Коннектор RJ-45 Exegate &lt; EX158091RUS &gt; (уп-ка 100шт.)</t>
  </si>
  <si>
    <t>164-312-2018</t>
  </si>
  <si>
    <r>
      <t>Тонер</t>
    </r>
    <r>
      <rPr>
        <sz val="11"/>
        <color indexed="10"/>
        <rFont val="Arial"/>
        <family val="2"/>
      </rPr>
      <t xml:space="preserve"> Xerox 3119 - </t>
    </r>
    <r>
      <rPr>
        <sz val="11"/>
        <rFont val="Arial"/>
        <family val="2"/>
      </rPr>
      <t xml:space="preserve">СМОТРИ НИЖЕ - ПОДХОДИТ </t>
    </r>
    <r>
      <rPr>
        <sz val="11"/>
        <color indexed="10"/>
        <rFont val="Arial"/>
        <family val="2"/>
      </rPr>
      <t xml:space="preserve">Samsung </t>
    </r>
    <r>
      <rPr>
        <sz val="11"/>
        <rFont val="Arial"/>
        <family val="2"/>
      </rPr>
      <t xml:space="preserve"> SCX </t>
    </r>
    <r>
      <rPr>
        <sz val="11"/>
        <color indexed="10"/>
        <rFont val="Arial"/>
        <family val="2"/>
      </rPr>
      <t>4100/4200</t>
    </r>
    <r>
      <rPr>
        <sz val="11"/>
        <rFont val="Arial"/>
        <family val="2"/>
      </rPr>
      <t>/4300/ Xerox 3119  (Hi-Black Polyester) 100г, банка</t>
    </r>
  </si>
  <si>
    <t xml:space="preserve"> Привод оптический DVD RAM &amp; DVD±R/RW &amp; CDRW Samsung SH-224DB &lt;Black&gt; SATA (OEM)</t>
  </si>
  <si>
    <r>
      <t>Ролик захвата (резина) Samsung ML-</t>
    </r>
    <r>
      <rPr>
        <b/>
        <sz val="11"/>
        <color indexed="10"/>
        <rFont val="Arial"/>
        <family val="2"/>
      </rPr>
      <t>1510/1710/</t>
    </r>
    <r>
      <rPr>
        <b/>
        <sz val="11"/>
        <rFont val="Arial"/>
        <family val="2"/>
      </rPr>
      <t xml:space="preserve">2250/SCX-4016 (O) JC72-01231A/ 1710/1750/4100/4200/4216 </t>
    </r>
  </si>
  <si>
    <r>
      <t>Тонер Hi-Black Универсальный для HP CLJ CP</t>
    </r>
    <r>
      <rPr>
        <b/>
        <sz val="11"/>
        <color indexed="10"/>
        <rFont val="Arial"/>
        <family val="2"/>
      </rPr>
      <t>1025</t>
    </r>
    <r>
      <rPr>
        <b/>
        <sz val="11"/>
        <rFont val="Arial"/>
        <family val="2"/>
      </rPr>
      <t>, Сферизованный, Тип 1.0,</t>
    </r>
    <r>
      <rPr>
        <b/>
        <sz val="11"/>
        <color indexed="10"/>
        <rFont val="Arial"/>
        <family val="2"/>
      </rPr>
      <t xml:space="preserve"> Y</t>
    </r>
    <r>
      <rPr>
        <b/>
        <sz val="11"/>
        <rFont val="Arial"/>
        <family val="2"/>
      </rPr>
      <t>, 585 г, канистра</t>
    </r>
  </si>
  <si>
    <t>1,2-823</t>
  </si>
  <si>
    <t>176 на яндексе</t>
  </si>
  <si>
    <r>
      <t>JC66-00417A</t>
    </r>
    <r>
      <rPr>
        <b/>
        <sz val="11"/>
        <color indexed="8"/>
        <rFont val="Arial"/>
        <family val="2"/>
      </rPr>
      <t xml:space="preserve"> Шестерня редуктора Samsung ML-</t>
    </r>
    <r>
      <rPr>
        <b/>
        <sz val="11"/>
        <color indexed="10"/>
        <rFont val="Arial"/>
        <family val="2"/>
      </rPr>
      <t>3050/3051/2150/2550/2150W/2152W/SCX-5530FN (O</t>
    </r>
    <r>
      <rPr>
        <b/>
        <sz val="11"/>
        <color indexed="8"/>
        <rFont val="Arial"/>
        <family val="2"/>
      </rPr>
      <t>)</t>
    </r>
  </si>
  <si>
    <t>1582 яндекс</t>
  </si>
  <si>
    <t>993 яндекс</t>
  </si>
  <si>
    <t>806 яндекс</t>
  </si>
  <si>
    <t>9,0 - 28,0</t>
  </si>
  <si>
    <r>
      <t xml:space="preserve">Тонер-картридж </t>
    </r>
    <r>
      <rPr>
        <sz val="11"/>
        <color indexed="10"/>
        <rFont val="Arial"/>
        <family val="2"/>
      </rPr>
      <t>Hi-Black</t>
    </r>
    <r>
      <rPr>
        <sz val="11"/>
        <rFont val="Arial"/>
        <family val="2"/>
      </rPr>
      <t xml:space="preserve"> </t>
    </r>
    <r>
      <rPr>
        <sz val="11"/>
        <color indexed="10"/>
        <rFont val="Arial"/>
        <family val="2"/>
      </rPr>
      <t>(HB-KX-FAT92A)</t>
    </r>
    <r>
      <rPr>
        <sz val="11"/>
        <rFont val="Arial"/>
        <family val="2"/>
      </rPr>
      <t xml:space="preserve"> для Panasonic KX-MB263/283/763/773/783, 2K  совместимый </t>
    </r>
  </si>
  <si>
    <r>
      <t>Картридж Hi-Black (HB-</t>
    </r>
    <r>
      <rPr>
        <sz val="11"/>
        <color indexed="10"/>
        <rFont val="Arial"/>
        <family val="2"/>
      </rPr>
      <t>C7115А</t>
    </r>
    <r>
      <rPr>
        <sz val="11"/>
        <rFont val="Arial"/>
        <family val="2"/>
      </rPr>
      <t xml:space="preserve">/Q2613А/Q2624А) для HP LJ </t>
    </r>
    <r>
      <rPr>
        <sz val="11"/>
        <color indexed="10"/>
        <rFont val="Arial"/>
        <family val="2"/>
      </rPr>
      <t>1200/1300</t>
    </r>
    <r>
      <rPr>
        <sz val="11"/>
        <rFont val="Arial"/>
        <family val="2"/>
      </rPr>
      <t xml:space="preserve">/1150, Универсальный, 2,5K  </t>
    </r>
    <r>
      <rPr>
        <sz val="11"/>
        <color indexed="12"/>
        <rFont val="Arial"/>
        <family val="2"/>
      </rPr>
      <t>совместимый</t>
    </r>
  </si>
  <si>
    <t>700-919</t>
  </si>
  <si>
    <r>
      <t>Чип к картриджу Samsung SCX-</t>
    </r>
    <r>
      <rPr>
        <b/>
        <sz val="11"/>
        <color indexed="10"/>
        <rFont val="Arial"/>
        <family val="2"/>
      </rPr>
      <t>4725</t>
    </r>
    <r>
      <rPr>
        <b/>
        <sz val="11"/>
        <rFont val="Arial"/>
        <family val="2"/>
      </rPr>
      <t xml:space="preserve"> (China), 3К</t>
    </r>
  </si>
  <si>
    <t>5,8-731-2019</t>
  </si>
  <si>
    <r>
      <t xml:space="preserve">Ролик заряда Samsung ML </t>
    </r>
    <r>
      <rPr>
        <b/>
        <sz val="11"/>
        <color indexed="10"/>
        <rFont val="Arial"/>
        <family val="2"/>
      </rPr>
      <t>1610/1640/2010/2240/2510</t>
    </r>
    <r>
      <rPr>
        <b/>
        <sz val="11"/>
        <rFont val="Arial"/>
        <family val="2"/>
      </rPr>
      <t>/2570/2571N/3050/3051/</t>
    </r>
    <r>
      <rPr>
        <b/>
        <sz val="11"/>
        <color indexed="10"/>
        <rFont val="Arial"/>
        <family val="2"/>
      </rPr>
      <t>Xerox 3300</t>
    </r>
    <r>
      <rPr>
        <b/>
        <sz val="11"/>
        <rFont val="Arial"/>
        <family val="2"/>
      </rPr>
      <t xml:space="preserve"> (Корея)</t>
    </r>
  </si>
  <si>
    <t>10714040/030311/0006485/1</t>
  </si>
  <si>
    <t>23 - 32</t>
  </si>
  <si>
    <t>200 руб на яндексе</t>
  </si>
  <si>
    <t>43-531-2018</t>
  </si>
  <si>
    <t xml:space="preserve">Gladwork VS702C, A4, перекр.рез. до 5 листов, корзина 20л.,автомат </t>
  </si>
  <si>
    <t>4 - 402-6,402-7</t>
  </si>
  <si>
    <t>32 - 806</t>
  </si>
  <si>
    <t>15-326-20</t>
  </si>
  <si>
    <t>13-326-20</t>
  </si>
  <si>
    <t>45-326-20</t>
  </si>
  <si>
    <r>
      <t xml:space="preserve"> Кабель </t>
    </r>
    <r>
      <rPr>
        <b/>
        <sz val="11"/>
        <color indexed="53"/>
        <rFont val="Arial"/>
        <family val="2"/>
      </rPr>
      <t xml:space="preserve">UTP 2 </t>
    </r>
    <r>
      <rPr>
        <b/>
        <sz val="11"/>
        <rFont val="Arial"/>
        <family val="2"/>
      </rPr>
      <t>пары кат. 5е &lt;&lt;бухта 100м&gt;&gt;</t>
    </r>
  </si>
  <si>
    <r>
      <t xml:space="preserve">Флажок датчика подачи обходного лотка SCX-5530FN/5330/ML-3050/3051N/ 3051ND/3470D/3471ND/Ph3300MFP/3635/WC3550 </t>
    </r>
    <r>
      <rPr>
        <b/>
        <sz val="11"/>
        <color indexed="10"/>
        <rFont val="Arial"/>
        <family val="2"/>
      </rPr>
      <t>JC66-01189A</t>
    </r>
  </si>
  <si>
    <t>700 - 627 - 19</t>
  </si>
  <si>
    <t>10714040/161209/0015754/2</t>
  </si>
  <si>
    <t>31 - 427</t>
  </si>
  <si>
    <t>1,5 - 205</t>
  </si>
  <si>
    <t>Айтикс 1101</t>
  </si>
  <si>
    <t>821 - 1203 - 18</t>
  </si>
  <si>
    <t>1497 - 1210 - 18</t>
  </si>
  <si>
    <r>
      <t xml:space="preserve">Чип </t>
    </r>
    <r>
      <rPr>
        <b/>
        <sz val="11"/>
        <color indexed="10"/>
        <rFont val="Arial"/>
        <family val="2"/>
      </rPr>
      <t>(Вечный)</t>
    </r>
    <r>
      <rPr>
        <b/>
        <sz val="11"/>
        <rFont val="Arial"/>
        <family val="2"/>
      </rPr>
      <t xml:space="preserve">  совм. к картриджу</t>
    </r>
    <r>
      <rPr>
        <b/>
        <sz val="11"/>
        <color indexed="10"/>
        <rFont val="Arial"/>
        <family val="2"/>
      </rPr>
      <t xml:space="preserve"> Pantum</t>
    </r>
    <r>
      <rPr>
        <b/>
        <sz val="11"/>
        <rFont val="Arial"/>
        <family val="2"/>
      </rPr>
      <t xml:space="preserve"> P2200/M6500/M6550/M6600 (PC-</t>
    </r>
    <r>
      <rPr>
        <b/>
        <sz val="11"/>
        <color indexed="10"/>
        <rFont val="Arial"/>
        <family val="2"/>
      </rPr>
      <t>211</t>
    </r>
    <r>
      <rPr>
        <b/>
        <sz val="11"/>
        <rFont val="Arial"/>
        <family val="2"/>
      </rPr>
      <t>/213), Bk, 1,6K</t>
    </r>
  </si>
  <si>
    <t>194-430-20</t>
  </si>
  <si>
    <t>48-430-20</t>
  </si>
  <si>
    <r>
      <t xml:space="preserve">Чип Hi-Black к картриджу </t>
    </r>
    <r>
      <rPr>
        <b/>
        <sz val="11"/>
        <color indexed="10"/>
        <rFont val="Arial"/>
        <family val="2"/>
      </rPr>
      <t xml:space="preserve">HP </t>
    </r>
    <r>
      <rPr>
        <b/>
        <sz val="11"/>
        <color indexed="8"/>
        <rFont val="Arial"/>
        <family val="2"/>
      </rPr>
      <t>LJ Pro M104/MFP M132</t>
    </r>
    <r>
      <rPr>
        <b/>
        <sz val="11"/>
        <color indexed="10"/>
        <rFont val="Arial"/>
        <family val="2"/>
      </rPr>
      <t xml:space="preserve"> (CF218A) </t>
    </r>
    <r>
      <rPr>
        <b/>
        <sz val="11"/>
        <color indexed="8"/>
        <rFont val="Arial"/>
        <family val="2"/>
      </rPr>
      <t>Bk,1,4K</t>
    </r>
  </si>
  <si>
    <r>
      <t xml:space="preserve">Чип Hi-Black  к картриджу </t>
    </r>
    <r>
      <rPr>
        <b/>
        <sz val="11"/>
        <color indexed="10"/>
        <rFont val="Arial"/>
        <family val="2"/>
      </rPr>
      <t>Ricoh</t>
    </r>
    <r>
      <rPr>
        <b/>
        <sz val="11"/>
        <rFont val="Arial"/>
        <family val="2"/>
      </rPr>
      <t xml:space="preserve"> SP C250/</t>
    </r>
    <r>
      <rPr>
        <b/>
        <sz val="11"/>
        <color indexed="10"/>
        <rFont val="Arial"/>
        <family val="2"/>
      </rPr>
      <t>C260</t>
    </r>
    <r>
      <rPr>
        <b/>
        <sz val="11"/>
        <rFont val="Arial"/>
        <family val="2"/>
      </rPr>
      <t>/C261 (407729/600568), Bk, 2K</t>
    </r>
  </si>
  <si>
    <t>14-430-20</t>
  </si>
  <si>
    <r>
      <t>Чип Hi-Black к картриджу Samsung CLP-320/325/CLX-3185 (CLT-</t>
    </r>
    <r>
      <rPr>
        <b/>
        <sz val="11"/>
        <color indexed="10"/>
        <rFont val="Arial"/>
        <family val="2"/>
      </rPr>
      <t>407S</t>
    </r>
    <r>
      <rPr>
        <b/>
        <sz val="11"/>
        <rFont val="Arial"/>
        <family val="2"/>
      </rPr>
      <t>), Bk, 1,5K</t>
    </r>
  </si>
  <si>
    <t>28-430-20</t>
  </si>
  <si>
    <t>37-11.12.09</t>
  </si>
  <si>
    <t>2,5-5,0</t>
  </si>
  <si>
    <r>
      <t xml:space="preserve">Ролики подачи для  </t>
    </r>
    <r>
      <rPr>
        <b/>
        <sz val="11"/>
        <color indexed="10"/>
        <rFont val="Arial"/>
        <family val="2"/>
      </rPr>
      <t>Kyocera</t>
    </r>
    <r>
      <rPr>
        <b/>
        <sz val="11"/>
        <color indexed="8"/>
        <rFont val="Arial"/>
        <family val="2"/>
      </rPr>
      <t xml:space="preserve"> 1620 1650 2020 2050 3035 3040 4030 5035 5050 2550 180, 2AR07230 2AR07240 2AR072209 (Комплект 3шт)</t>
    </r>
  </si>
  <si>
    <t>347 - 1121- 19</t>
  </si>
  <si>
    <r>
      <t>Тонер HP CLJ</t>
    </r>
    <r>
      <rPr>
        <b/>
        <sz val="11"/>
        <color indexed="10"/>
        <rFont val="Arial Cyr"/>
        <family val="0"/>
      </rPr>
      <t xml:space="preserve"> 2600</t>
    </r>
    <r>
      <rPr>
        <b/>
        <sz val="11"/>
        <color indexed="8"/>
        <rFont val="Arial Cyr"/>
        <family val="0"/>
      </rPr>
      <t xml:space="preserve">/1600/2605 химический (Hi-Color) </t>
    </r>
    <r>
      <rPr>
        <b/>
        <sz val="11"/>
        <color indexed="10"/>
        <rFont val="Arial Cyr"/>
        <family val="0"/>
      </rPr>
      <t>ВК</t>
    </r>
    <r>
      <rPr>
        <b/>
        <sz val="11"/>
        <color indexed="8"/>
        <rFont val="Arial Cyr"/>
        <family val="0"/>
      </rPr>
      <t>, 85 г, банка</t>
    </r>
  </si>
  <si>
    <r>
      <t xml:space="preserve">Тонер EPSON AcuLaser </t>
    </r>
    <r>
      <rPr>
        <b/>
        <sz val="11"/>
        <color indexed="10"/>
        <rFont val="Arial"/>
        <family val="2"/>
      </rPr>
      <t>C900/1900</t>
    </r>
    <r>
      <rPr>
        <b/>
        <sz val="11"/>
        <rFont val="Arial"/>
        <family val="2"/>
      </rPr>
      <t xml:space="preserve"> color </t>
    </r>
    <r>
      <rPr>
        <b/>
        <sz val="11"/>
        <color indexed="10"/>
        <rFont val="Arial"/>
        <family val="2"/>
      </rPr>
      <t>ж</t>
    </r>
  </si>
  <si>
    <r>
      <t>JC96-04743A/JC86-00017J Тормозная площадка в сборе Samsung ML-</t>
    </r>
    <r>
      <rPr>
        <b/>
        <sz val="11"/>
        <color indexed="10"/>
        <rFont val="Arial"/>
        <family val="2"/>
      </rPr>
      <t>2855/2850</t>
    </r>
    <r>
      <rPr>
        <b/>
        <sz val="11"/>
        <rFont val="Arial"/>
        <family val="2"/>
      </rPr>
      <t>/Ph</t>
    </r>
    <r>
      <rPr>
        <b/>
        <sz val="11"/>
        <color indexed="10"/>
        <rFont val="Arial"/>
        <family val="2"/>
      </rPr>
      <t>3250</t>
    </r>
    <r>
      <rPr>
        <b/>
        <sz val="11"/>
        <rFont val="Arial"/>
        <family val="2"/>
      </rPr>
      <t xml:space="preserve">/WC 3210 (O) </t>
    </r>
  </si>
  <si>
    <t>4,4 131 14г</t>
  </si>
  <si>
    <r>
      <t xml:space="preserve">Картридж HP CLJ 1600/2600/2605 </t>
    </r>
    <r>
      <rPr>
        <b/>
        <sz val="11"/>
        <color indexed="12"/>
        <rFont val="Arial"/>
        <family val="2"/>
      </rPr>
      <t>(Hi-Black)</t>
    </r>
    <r>
      <rPr>
        <b/>
        <sz val="11"/>
        <color indexed="10"/>
        <rFont val="Arial"/>
        <family val="2"/>
      </rPr>
      <t xml:space="preserve"> Q6000A, </t>
    </r>
    <r>
      <rPr>
        <b/>
        <sz val="11"/>
        <rFont val="Arial"/>
        <family val="2"/>
      </rPr>
      <t xml:space="preserve">BK, 2,5K,  </t>
    </r>
    <r>
      <rPr>
        <b/>
        <sz val="11"/>
        <color indexed="10"/>
        <rFont val="Arial"/>
        <family val="2"/>
      </rPr>
      <t xml:space="preserve">ВОССТАН.  </t>
    </r>
    <r>
      <rPr>
        <b/>
        <sz val="11"/>
        <color indexed="12"/>
        <rFont val="Arial"/>
        <family val="2"/>
      </rPr>
      <t>совместимый</t>
    </r>
  </si>
  <si>
    <t>10013020/210717/0002636/1</t>
  </si>
  <si>
    <t>5bites &lt;UC5011-030C&gt; Кабель удлинительный USB 2.0 A--&gt;A 3м</t>
  </si>
  <si>
    <r>
      <t xml:space="preserve">Картридж </t>
    </r>
    <r>
      <rPr>
        <b/>
        <sz val="11"/>
        <color indexed="10"/>
        <rFont val="Arial"/>
        <family val="2"/>
      </rPr>
      <t>Smith Corona XD-4800/6500/7800</t>
    </r>
  </si>
  <si>
    <t>10127070/270209/П001042/02</t>
  </si>
  <si>
    <t>3,0-6,0</t>
  </si>
  <si>
    <r>
      <t xml:space="preserve">Тонер-картридж </t>
    </r>
    <r>
      <rPr>
        <b/>
        <sz val="11"/>
        <color indexed="10"/>
        <rFont val="Arial"/>
        <family val="2"/>
      </rPr>
      <t>KX-FA85A</t>
    </r>
    <r>
      <rPr>
        <b/>
        <sz val="11"/>
        <rFont val="Arial"/>
        <family val="2"/>
      </rPr>
      <t xml:space="preserve"> PANASONIC Тонер для принтера KX-FLB813RU/KX-FLB853RU </t>
    </r>
    <r>
      <rPr>
        <b/>
        <sz val="11"/>
        <color indexed="10"/>
        <rFont val="Arial"/>
        <family val="2"/>
      </rPr>
      <t>оригинал</t>
    </r>
  </si>
  <si>
    <t>140 - 516</t>
  </si>
  <si>
    <t>224 - 516</t>
  </si>
  <si>
    <t>13,8 - 29,0</t>
  </si>
  <si>
    <t>180 - 417 - 19</t>
  </si>
  <si>
    <r>
      <t xml:space="preserve">Картридж Hi-Black </t>
    </r>
    <r>
      <rPr>
        <b/>
        <sz val="11"/>
        <color indexed="10"/>
        <rFont val="Arial"/>
        <family val="2"/>
      </rPr>
      <t>(HB-Q5949X/Q7553X)</t>
    </r>
    <r>
      <rPr>
        <b/>
        <sz val="11"/>
        <rFont val="Arial"/>
        <family val="2"/>
      </rPr>
      <t xml:space="preserve"> для HP LJ P2015/1320/3390/3392, Универсальный, 7K</t>
    </r>
    <r>
      <rPr>
        <b/>
        <sz val="11"/>
        <color indexed="12"/>
        <rFont val="Arial"/>
        <family val="2"/>
      </rPr>
      <t xml:space="preserve"> совместимый</t>
    </r>
  </si>
  <si>
    <r>
      <t xml:space="preserve">Флешка USB Wellendorf </t>
    </r>
    <r>
      <rPr>
        <b/>
        <sz val="11"/>
        <color indexed="10"/>
        <rFont val="Arial"/>
        <family val="2"/>
      </rPr>
      <t xml:space="preserve">8Gb </t>
    </r>
    <r>
      <rPr>
        <b/>
        <sz val="11"/>
        <color indexed="8"/>
        <rFont val="Arial"/>
        <family val="2"/>
      </rPr>
      <t xml:space="preserve">для мобильного телефона/ПК   </t>
    </r>
    <r>
      <rPr>
        <b/>
        <sz val="11"/>
        <color indexed="10"/>
        <rFont val="Arial"/>
        <family val="2"/>
      </rPr>
      <t>зеленая</t>
    </r>
  </si>
  <si>
    <t>6  - 08.15г</t>
  </si>
  <si>
    <t>488 - 321</t>
  </si>
  <si>
    <t>33 - 518</t>
  </si>
  <si>
    <t>ЗИП ДЛЯ ЛАЗЕРНЫХ ПРИНТЕРОВ</t>
  </si>
  <si>
    <t>10216020/220316/0009249/1</t>
  </si>
  <si>
    <t>530-111-2018</t>
  </si>
  <si>
    <t>88 - 421</t>
  </si>
  <si>
    <t>9,1 - 220</t>
  </si>
  <si>
    <t>11207270/120417/0002261/27</t>
  </si>
  <si>
    <r>
      <t xml:space="preserve">Чип Hi-Black к картриджу HP CLJ Enterprise M351/451/475 </t>
    </r>
    <r>
      <rPr>
        <sz val="11"/>
        <color indexed="10"/>
        <rFont val="Arial"/>
        <family val="2"/>
      </rPr>
      <t>(CE410A)</t>
    </r>
    <r>
      <rPr>
        <sz val="11"/>
        <rFont val="Arial"/>
        <family val="2"/>
      </rPr>
      <t>, Bk, 2,2K</t>
    </r>
  </si>
  <si>
    <t>7-227-20</t>
  </si>
  <si>
    <r>
      <t>Чип Hi-Black к картриджу HP CLJ Enterprise M351/451/475 (</t>
    </r>
    <r>
      <rPr>
        <b/>
        <sz val="11"/>
        <color indexed="10"/>
        <rFont val="Arial"/>
        <family val="2"/>
      </rPr>
      <t>CE410X</t>
    </r>
    <r>
      <rPr>
        <b/>
        <sz val="11"/>
        <rFont val="Arial"/>
        <family val="2"/>
      </rPr>
      <t xml:space="preserve">), Bk, 4K </t>
    </r>
    <r>
      <rPr>
        <b/>
        <sz val="11"/>
        <color indexed="10"/>
        <rFont val="Arial"/>
        <family val="2"/>
      </rPr>
      <t xml:space="preserve">подходит к HP Color Pro 400 </t>
    </r>
  </si>
  <si>
    <r>
      <t>Чип Hi-Black к картриджу HP CLJ Enterprise M351/451/475 (</t>
    </r>
    <r>
      <rPr>
        <b/>
        <sz val="11"/>
        <color indexed="10"/>
        <rFont val="Arial"/>
        <family val="2"/>
      </rPr>
      <t>CE411A),</t>
    </r>
    <r>
      <rPr>
        <b/>
        <sz val="11"/>
        <rFont val="Arial"/>
        <family val="2"/>
      </rPr>
      <t xml:space="preserve"> C, 2,6K </t>
    </r>
    <r>
      <rPr>
        <b/>
        <sz val="11"/>
        <color indexed="10"/>
        <rFont val="Arial"/>
        <family val="2"/>
      </rPr>
      <t xml:space="preserve">подходит к HP Color Pro 400 </t>
    </r>
  </si>
  <si>
    <r>
      <t>Ролик захвата Samsung ML</t>
    </r>
    <r>
      <rPr>
        <b/>
        <sz val="11"/>
        <color indexed="10"/>
        <rFont val="Arial"/>
        <family val="2"/>
      </rPr>
      <t>-3050</t>
    </r>
    <r>
      <rPr>
        <b/>
        <sz val="11"/>
        <rFont val="Arial"/>
        <family val="2"/>
      </rPr>
      <t>/SCX-5530FN/Ph3428 (О) JC97-02441A/JC66-01168A/JC90-00932A</t>
    </r>
  </si>
  <si>
    <r>
      <t xml:space="preserve">Разъем </t>
    </r>
    <r>
      <rPr>
        <b/>
        <sz val="11"/>
        <color indexed="10"/>
        <rFont val="Arial"/>
        <family val="2"/>
      </rPr>
      <t>(гнездо)</t>
    </r>
    <r>
      <rPr>
        <b/>
        <sz val="11"/>
        <rFont val="Arial"/>
        <family val="2"/>
      </rPr>
      <t xml:space="preserve"> USB 2.0.</t>
    </r>
    <r>
      <rPr>
        <b/>
        <sz val="11"/>
        <color indexed="10"/>
        <rFont val="Arial"/>
        <family val="2"/>
      </rPr>
      <t xml:space="preserve"> для ноутбука </t>
    </r>
  </si>
  <si>
    <t>40 - 1009</t>
  </si>
  <si>
    <t>73-608</t>
  </si>
  <si>
    <r>
      <t xml:space="preserve">Чип к картриджу HP CLJ CP1525/CM1415 (Hi-Black) new, </t>
    </r>
    <r>
      <rPr>
        <b/>
        <sz val="11"/>
        <color indexed="10"/>
        <rFont val="Arial"/>
        <family val="2"/>
      </rPr>
      <t>M, CE323A,</t>
    </r>
    <r>
      <rPr>
        <b/>
        <sz val="11"/>
        <rFont val="Arial"/>
        <family val="2"/>
      </rPr>
      <t xml:space="preserve"> 1,3K</t>
    </r>
  </si>
  <si>
    <r>
      <t xml:space="preserve">Чип к картриджу HP CLJ CP1525/CM1415 (Hi-Black) new, </t>
    </r>
    <r>
      <rPr>
        <b/>
        <sz val="11"/>
        <color indexed="10"/>
        <rFont val="Arial"/>
        <family val="2"/>
      </rPr>
      <t>Y, CE322A</t>
    </r>
    <r>
      <rPr>
        <b/>
        <sz val="11"/>
        <rFont val="Arial"/>
        <family val="2"/>
      </rPr>
      <t>, 1,3K</t>
    </r>
  </si>
  <si>
    <r>
      <t>Чип к картриджу HP CLJ CP2020/2025/Canon LBP 7200 (718) BK (Hi-Black) new, CC</t>
    </r>
    <r>
      <rPr>
        <b/>
        <sz val="11"/>
        <color indexed="10"/>
        <rFont val="Arial"/>
        <family val="2"/>
      </rPr>
      <t>530A</t>
    </r>
    <r>
      <rPr>
        <b/>
        <sz val="11"/>
        <rFont val="Arial"/>
        <family val="2"/>
      </rPr>
      <t>, 3,5K</t>
    </r>
  </si>
  <si>
    <r>
      <t>Чип к картриджу HP CLJ CP2020/2025  (Hi-Black) new, CC</t>
    </r>
    <r>
      <rPr>
        <b/>
        <sz val="11"/>
        <color indexed="10"/>
        <rFont val="Arial"/>
        <family val="2"/>
      </rPr>
      <t>533A</t>
    </r>
    <r>
      <rPr>
        <b/>
        <sz val="11"/>
        <rFont val="Arial"/>
        <family val="2"/>
      </rPr>
      <t>, 2,8K, М</t>
    </r>
  </si>
  <si>
    <r>
      <t>Картридж Samsung SCX-4824HN/4828HN</t>
    </r>
    <r>
      <rPr>
        <sz val="11"/>
        <color indexed="12"/>
        <rFont val="Arial"/>
        <family val="2"/>
      </rPr>
      <t xml:space="preserve">   NetProduct</t>
    </r>
    <r>
      <rPr>
        <sz val="11"/>
        <rFont val="Arial"/>
        <family val="2"/>
      </rPr>
      <t xml:space="preserve"> MLT-D</t>
    </r>
    <r>
      <rPr>
        <sz val="11"/>
        <color indexed="10"/>
        <rFont val="Arial"/>
        <family val="2"/>
      </rPr>
      <t>209L</t>
    </r>
    <r>
      <rPr>
        <sz val="11"/>
        <rFont val="Arial"/>
        <family val="2"/>
      </rPr>
      <t xml:space="preserve">, black   </t>
    </r>
    <r>
      <rPr>
        <sz val="11"/>
        <color indexed="12"/>
        <rFont val="Arial"/>
        <family val="2"/>
      </rPr>
      <t>совместимый 5К</t>
    </r>
  </si>
  <si>
    <t>682 - 627</t>
  </si>
  <si>
    <t>457 яндекс</t>
  </si>
  <si>
    <t>1730 яндекс</t>
  </si>
  <si>
    <t>(25р  за 1шт. вместе с конвертом)</t>
  </si>
  <si>
    <t>33 - 208</t>
  </si>
  <si>
    <r>
      <t>Вал переноса HP LJ</t>
    </r>
    <r>
      <rPr>
        <b/>
        <sz val="11"/>
        <color indexed="10"/>
        <rFont val="Arial"/>
        <family val="2"/>
      </rPr>
      <t xml:space="preserve"> 1200/1000</t>
    </r>
    <r>
      <rPr>
        <b/>
        <sz val="11"/>
        <rFont val="Arial"/>
        <family val="2"/>
      </rPr>
      <t xml:space="preserve"> , RG9-1483 (Япония.)</t>
    </r>
  </si>
  <si>
    <r>
      <t>Ракель</t>
    </r>
    <r>
      <rPr>
        <b/>
        <sz val="11"/>
        <color indexed="10"/>
        <rFont val="Arial"/>
        <family val="2"/>
      </rPr>
      <t xml:space="preserve"> HP 2035/2055</t>
    </r>
    <r>
      <rPr>
        <b/>
        <sz val="11"/>
        <rFont val="Arial"/>
        <family val="2"/>
      </rPr>
      <t xml:space="preserve"> (HI-BLACK )</t>
    </r>
  </si>
  <si>
    <t>600 на яндексе</t>
  </si>
  <si>
    <t>Чипы</t>
  </si>
  <si>
    <t>Чернила Epson L100/110/200/210/300/355/550/555 (O) C12T66414A, black,70 ml</t>
  </si>
  <si>
    <t>351 - 619 - 19</t>
  </si>
  <si>
    <t>160 - 204</t>
  </si>
  <si>
    <t>Драм-картриджи для КМА</t>
  </si>
  <si>
    <r>
      <t xml:space="preserve">Чип к картриджу HP CLJ </t>
    </r>
    <r>
      <rPr>
        <b/>
        <sz val="11"/>
        <color indexed="10"/>
        <rFont val="Arial"/>
        <family val="2"/>
      </rPr>
      <t>1500/2500/2550/</t>
    </r>
    <r>
      <rPr>
        <b/>
        <sz val="11"/>
        <rFont val="Arial"/>
        <family val="2"/>
      </rPr>
      <t>3500/3700  (Hi-Black) new,  m, 5K</t>
    </r>
  </si>
  <si>
    <r>
      <t xml:space="preserve">Магнитный вал (в сборе) HP LJ5200/LJM5025/5035 (Китай) </t>
    </r>
    <r>
      <rPr>
        <b/>
        <sz val="11"/>
        <color indexed="10"/>
        <rFont val="Arial"/>
        <family val="2"/>
      </rPr>
      <t>Тип 1.1</t>
    </r>
  </si>
  <si>
    <t>Конденсатор электролитический 820*25 Nippon Chemi-Con 10*20 105c</t>
  </si>
  <si>
    <r>
      <t xml:space="preserve">Барабан </t>
    </r>
    <r>
      <rPr>
        <sz val="11"/>
        <color indexed="10"/>
        <rFont val="Arial"/>
        <family val="2"/>
      </rPr>
      <t xml:space="preserve">Toshiba E-Studio </t>
    </r>
    <r>
      <rPr>
        <sz val="11"/>
        <rFont val="Arial"/>
        <family val="2"/>
      </rPr>
      <t>16/20/25/160/163/165/166/167/200/203/205/206/207/237/232/280 OD 1600 /</t>
    </r>
    <r>
      <rPr>
        <sz val="11"/>
        <color indexed="10"/>
        <rFont val="Arial"/>
        <family val="2"/>
      </rPr>
      <t>Toshiba OD-1600</t>
    </r>
    <r>
      <rPr>
        <sz val="11"/>
        <rFont val="Arial"/>
        <family val="2"/>
      </rPr>
      <t xml:space="preserve"> Барабан Ресурс- 27000/33000/74000/90000 стр.А4 Совместимость: Toshiba E STUDIO 16, Toshiba E STUDIO 160, Toshiba E STUDIO 16S, Toshiba E STUDIO 20, Toshiba E STUDIO 200, Toshiba E STUDIO 200L, Toshiba E STUDIO 20S, Toshiba E STUDIO 230, Toshiba E STUDIO 232 Toshiba E STUDIO 25, Toshiba E STUDIO 250, Toshiba E STUDIO 25S, Toshiba E STUDIO 280 Toshiba E STUDIO 282 Toshiba E STUDIO 161 Toshiba E STUDIO 163 Toshiba E STUDIO 165 Toshiba E STUDIO 203 Toshiba E STUDIO 205</t>
    </r>
  </si>
  <si>
    <t>Кабели, удлинители, переходники</t>
  </si>
  <si>
    <t>114 - 520 - 19</t>
  </si>
  <si>
    <t>28-523-19</t>
  </si>
  <si>
    <t>576-703</t>
  </si>
  <si>
    <t>90 - 919 -19</t>
  </si>
  <si>
    <r>
      <t>Ролик заряда (Китай) для HP LJ M104/M102a/M130/M132a/M106 (</t>
    </r>
    <r>
      <rPr>
        <b/>
        <sz val="11"/>
        <color indexed="10"/>
        <rFont val="Arial"/>
        <family val="2"/>
      </rPr>
      <t>218</t>
    </r>
    <r>
      <rPr>
        <b/>
        <sz val="11"/>
        <rFont val="Arial"/>
        <family val="2"/>
      </rPr>
      <t>) , тип 2.5, 10 шт. в упак.</t>
    </r>
  </si>
  <si>
    <t>Тонер Toshiba e-Studio 163/165/166/167/207/237 (KTN...789) T-1640E, 24К, 675 г,  туба</t>
  </si>
  <si>
    <t xml:space="preserve">ЗИП для КМА XEROX </t>
  </si>
  <si>
    <t>140-919</t>
  </si>
  <si>
    <t>1,45 - 731</t>
  </si>
  <si>
    <r>
      <t xml:space="preserve">Картридж HP LaserJet </t>
    </r>
    <r>
      <rPr>
        <sz val="11"/>
        <color indexed="10"/>
        <rFont val="Arial"/>
        <family val="2"/>
      </rPr>
      <t>5L/6L, C3906A</t>
    </r>
    <r>
      <rPr>
        <sz val="11"/>
        <rFont val="Arial"/>
        <family val="2"/>
      </rPr>
      <t xml:space="preserve"> (оригинал)</t>
    </r>
  </si>
  <si>
    <r>
      <t xml:space="preserve">Чип к картриджу НР </t>
    </r>
    <r>
      <rPr>
        <sz val="11"/>
        <color indexed="10"/>
        <rFont val="Arial"/>
        <family val="2"/>
      </rPr>
      <t xml:space="preserve">3015 (255Х) </t>
    </r>
    <r>
      <rPr>
        <sz val="11"/>
        <rFont val="Arial"/>
        <family val="2"/>
      </rPr>
      <t>(Hi-Black)12,5K</t>
    </r>
  </si>
  <si>
    <r>
      <t>Лампа</t>
    </r>
    <r>
      <rPr>
        <b/>
        <sz val="11"/>
        <color indexed="20"/>
        <rFont val="Arial"/>
        <family val="2"/>
      </rPr>
      <t xml:space="preserve"> </t>
    </r>
    <r>
      <rPr>
        <b/>
        <sz val="11"/>
        <color indexed="10"/>
        <rFont val="Arial"/>
        <family val="2"/>
      </rPr>
      <t>RX-5026</t>
    </r>
    <r>
      <rPr>
        <b/>
        <sz val="11"/>
        <rFont val="Arial"/>
        <family val="2"/>
      </rPr>
      <t>/5030, 220V700W, 126К90541 (ориг.)</t>
    </r>
  </si>
  <si>
    <t>JC73-00340A/130N01671 Насадка на ролик захвата 
Samsung ML-3310/3710/SCX-4833/5637/5737 (O)</t>
  </si>
  <si>
    <t>255 - 618</t>
  </si>
  <si>
    <r>
      <t>Тонер</t>
    </r>
    <r>
      <rPr>
        <b/>
        <sz val="11"/>
        <color indexed="12"/>
        <rFont val="Arial"/>
        <family val="2"/>
      </rPr>
      <t xml:space="preserve"> </t>
    </r>
    <r>
      <rPr>
        <b/>
        <sz val="11"/>
        <rFont val="Arial"/>
        <family val="2"/>
      </rPr>
      <t>Minolta Bizhub</t>
    </r>
    <r>
      <rPr>
        <b/>
        <sz val="11"/>
        <color indexed="12"/>
        <rFont val="Arial"/>
        <family val="2"/>
      </rPr>
      <t xml:space="preserve"> 215</t>
    </r>
    <r>
      <rPr>
        <b/>
        <sz val="11"/>
        <rFont val="Arial"/>
        <family val="2"/>
      </rPr>
      <t xml:space="preserve"> (O) TN-118/A3VW050, 12К х 2 тубы</t>
    </r>
  </si>
  <si>
    <t>Бумага SvetoCopy Бумага A4 80г/м2 (500л)</t>
  </si>
  <si>
    <r>
      <t xml:space="preserve">Резиновый вал (нижний) </t>
    </r>
    <r>
      <rPr>
        <b/>
        <sz val="11"/>
        <color indexed="10"/>
        <rFont val="Arial"/>
        <family val="2"/>
      </rPr>
      <t>Samsung 1210 / XEROX 3110/4100</t>
    </r>
    <r>
      <rPr>
        <b/>
        <sz val="11"/>
        <rFont val="Arial"/>
        <family val="2"/>
      </rPr>
      <t xml:space="preserve"> (Hi-Black)</t>
    </r>
  </si>
  <si>
    <t>41,50-718</t>
  </si>
  <si>
    <t>Шестерня термоблока  Canon FC-220/230/210/224/226/204/206, 22T, FS6-0337</t>
  </si>
  <si>
    <r>
      <t>Ролик подачи бумаги</t>
    </r>
    <r>
      <rPr>
        <b/>
        <sz val="11"/>
        <color indexed="10"/>
        <rFont val="Arial"/>
        <family val="2"/>
      </rPr>
      <t xml:space="preserve"> Kyocera FS-1020</t>
    </r>
    <r>
      <rPr>
        <b/>
        <sz val="11"/>
        <rFont val="Arial"/>
        <family val="2"/>
      </rPr>
      <t>MFP/1025MFP/1120MFP/1125MFP (О) 302M294200</t>
    </r>
  </si>
  <si>
    <t>615 Office Standard 2010 Russian  AcademicEdition</t>
  </si>
  <si>
    <t>10609050/050417/0006589</t>
  </si>
  <si>
    <r>
      <t>Slim DVD</t>
    </r>
    <r>
      <rPr>
        <b/>
        <sz val="11"/>
        <rFont val="Arial"/>
        <family val="2"/>
      </rPr>
      <t xml:space="preserve"> Video </t>
    </r>
    <r>
      <rPr>
        <b/>
        <sz val="11"/>
        <color indexed="10"/>
        <rFont val="Arial"/>
        <family val="2"/>
      </rPr>
      <t>Box</t>
    </r>
    <r>
      <rPr>
        <b/>
        <sz val="11"/>
        <rFont val="Arial"/>
        <family val="2"/>
      </rPr>
      <t xml:space="preserve"> для 1 диска</t>
    </r>
  </si>
  <si>
    <r>
      <t>Тонер RX-</t>
    </r>
    <r>
      <rPr>
        <b/>
        <sz val="11"/>
        <color indexed="10"/>
        <rFont val="Arial"/>
        <family val="2"/>
      </rPr>
      <t>5017/</t>
    </r>
    <r>
      <rPr>
        <b/>
        <sz val="11"/>
        <rFont val="Arial"/>
        <family val="2"/>
      </rPr>
      <t>5317 (ориг, 610г.бн.) -</t>
    </r>
    <r>
      <rPr>
        <b/>
        <sz val="11"/>
        <color indexed="10"/>
        <rFont val="Arial"/>
        <family val="2"/>
      </rPr>
      <t xml:space="preserve"> остаток - 1/2 бн.</t>
    </r>
  </si>
  <si>
    <t>4,68 - 327</t>
  </si>
  <si>
    <t>10 - 927</t>
  </si>
  <si>
    <t>1,3-3</t>
  </si>
  <si>
    <r>
      <t xml:space="preserve">Картридж HP DJ 3325/3420 (Hi-Black) </t>
    </r>
    <r>
      <rPr>
        <b/>
        <sz val="11"/>
        <color indexed="10"/>
        <rFont val="Arial"/>
        <family val="2"/>
      </rPr>
      <t>C8727A/№27</t>
    </r>
    <r>
      <rPr>
        <b/>
        <sz val="11"/>
        <rFont val="Arial"/>
        <family val="2"/>
      </rPr>
      <t xml:space="preserve"> , 23ml, Bk, совместимый</t>
    </r>
  </si>
  <si>
    <t>япония</t>
  </si>
  <si>
    <r>
      <t xml:space="preserve">Тонер Brother </t>
    </r>
    <r>
      <rPr>
        <b/>
        <sz val="11"/>
        <color indexed="10"/>
        <rFont val="Arial"/>
        <family val="2"/>
      </rPr>
      <t>HL 2040</t>
    </r>
    <r>
      <rPr>
        <b/>
        <sz val="11"/>
        <rFont val="Arial"/>
        <family val="2"/>
      </rPr>
      <t xml:space="preserve"> 100г </t>
    </r>
    <r>
      <rPr>
        <b/>
        <sz val="11"/>
        <color indexed="10"/>
        <rFont val="Arial"/>
        <family val="2"/>
      </rPr>
      <t>STATIC CONTROL</t>
    </r>
  </si>
  <si>
    <t>124 -202-68</t>
  </si>
  <si>
    <t>Южная Корея</t>
  </si>
  <si>
    <r>
      <t xml:space="preserve">Заправочный набор  </t>
    </r>
    <r>
      <rPr>
        <b/>
        <sz val="11"/>
        <color indexed="10"/>
        <rFont val="Arial"/>
        <family val="2"/>
      </rPr>
      <t>НР С6656А</t>
    </r>
    <r>
      <rPr>
        <b/>
        <sz val="11"/>
        <rFont val="Arial"/>
        <family val="2"/>
      </rPr>
      <t>/C8727A /9351/8765/8767(Hi-Black)  2*20 ml black</t>
    </r>
  </si>
  <si>
    <t>10127130/040609/0002877/01</t>
  </si>
  <si>
    <t>1,86 -327</t>
  </si>
  <si>
    <r>
      <t>Видеокарта</t>
    </r>
    <r>
      <rPr>
        <sz val="11"/>
        <color indexed="10"/>
        <rFont val="Arial"/>
        <family val="2"/>
      </rPr>
      <t xml:space="preserve"> 1Gb &lt;PCI-E&gt; </t>
    </r>
    <r>
      <rPr>
        <sz val="11"/>
        <rFont val="Arial"/>
        <family val="2"/>
      </rPr>
      <t>DDR-3 ASUS HD5450-SL-HM1GD3-L-V2 (RTL) D-Sub+DVI+HDMI  &lt;RADEON  HD5450&gt; [HD5450-SL-HM1GD3-L-V2]</t>
    </r>
  </si>
  <si>
    <r>
      <t>Флажок датчика</t>
    </r>
    <r>
      <rPr>
        <b/>
        <sz val="11"/>
        <rFont val="Arial"/>
        <family val="2"/>
      </rPr>
      <t xml:space="preserve"> выхода бумаги</t>
    </r>
    <r>
      <rPr>
        <b/>
        <sz val="11"/>
        <color indexed="10"/>
        <rFont val="Arial"/>
        <family val="2"/>
      </rPr>
      <t xml:space="preserve"> CANON FC </t>
    </r>
    <r>
      <rPr>
        <b/>
        <sz val="11"/>
        <rFont val="Arial"/>
        <family val="2"/>
      </rPr>
      <t>230/208/224/226 - FB2-9613</t>
    </r>
  </si>
  <si>
    <r>
      <t xml:space="preserve">Память HYUNDAI/HYNIX DIMM </t>
    </r>
    <r>
      <rPr>
        <b/>
        <sz val="11"/>
        <rFont val="Arial"/>
        <family val="2"/>
      </rPr>
      <t>128 Mb</t>
    </r>
    <r>
      <rPr>
        <b/>
        <sz val="11"/>
        <color indexed="10"/>
        <rFont val="Arial"/>
        <family val="2"/>
      </rPr>
      <t xml:space="preserve"> SDRAM &lt;PC-133&gt;</t>
    </r>
  </si>
  <si>
    <t>25 - 224</t>
  </si>
  <si>
    <t>235 - 330</t>
  </si>
  <si>
    <t>260 на яндексе</t>
  </si>
  <si>
    <t>Салфетки, Чистящие средства</t>
  </si>
  <si>
    <t xml:space="preserve"> 85 - 1022 - 18 али</t>
  </si>
  <si>
    <t>10210120/100816/0004220</t>
  </si>
  <si>
    <t>10130200/120816/0005315/2</t>
  </si>
  <si>
    <r>
      <t>Чип Hi-Black к картриджу HP CLJ Pro M452/MFP M477/M377 (</t>
    </r>
    <r>
      <rPr>
        <b/>
        <sz val="11"/>
        <color indexed="10"/>
        <rFont val="Arial"/>
        <family val="2"/>
      </rPr>
      <t>CF411A)</t>
    </r>
    <r>
      <rPr>
        <b/>
        <sz val="11"/>
        <rFont val="Arial"/>
        <family val="2"/>
      </rPr>
      <t xml:space="preserve"> OEM size, C, 2,3K</t>
    </r>
  </si>
  <si>
    <t>150 - 625</t>
  </si>
  <si>
    <r>
      <t>Тонер</t>
    </r>
    <r>
      <rPr>
        <b/>
        <sz val="11"/>
        <color indexed="10"/>
        <rFont val="Arial"/>
        <family val="2"/>
      </rPr>
      <t xml:space="preserve"> </t>
    </r>
    <r>
      <rPr>
        <b/>
        <sz val="11"/>
        <rFont val="Arial"/>
        <family val="2"/>
      </rPr>
      <t>HP</t>
    </r>
    <r>
      <rPr>
        <b/>
        <sz val="11"/>
        <color indexed="10"/>
        <rFont val="Arial"/>
        <family val="2"/>
      </rPr>
      <t xml:space="preserve"> EX-HP4</t>
    </r>
    <r>
      <rPr>
        <b/>
        <sz val="11"/>
        <color indexed="53"/>
        <rFont val="Arial"/>
        <family val="2"/>
      </rPr>
      <t xml:space="preserve"> </t>
    </r>
    <r>
      <rPr>
        <b/>
        <sz val="11"/>
        <rFont val="Arial"/>
        <family val="2"/>
      </rPr>
      <t>(made USA 340г.бн.)</t>
    </r>
  </si>
  <si>
    <r>
      <t>Тонер - картридж</t>
    </r>
    <r>
      <rPr>
        <b/>
        <sz val="11"/>
        <rFont val="Arial"/>
        <family val="2"/>
      </rPr>
      <t xml:space="preserve"> Kyocera TASKalfa 180/181/220/221 (О) </t>
    </r>
    <r>
      <rPr>
        <b/>
        <sz val="11"/>
        <color indexed="10"/>
        <rFont val="Arial"/>
        <family val="2"/>
      </rPr>
      <t xml:space="preserve">TK-435, </t>
    </r>
    <r>
      <rPr>
        <b/>
        <sz val="11"/>
        <rFont val="Arial"/>
        <family val="2"/>
      </rPr>
      <t>870 г, 15К</t>
    </r>
    <r>
      <rPr>
        <b/>
        <sz val="11"/>
        <color indexed="10"/>
        <rFont val="Arial"/>
        <family val="2"/>
      </rPr>
      <t xml:space="preserve"> оригинал</t>
    </r>
  </si>
  <si>
    <r>
      <t xml:space="preserve">Вентилятор </t>
    </r>
    <r>
      <rPr>
        <b/>
        <sz val="11"/>
        <color indexed="10"/>
        <rFont val="Arial"/>
        <family val="2"/>
      </rPr>
      <t>PIRE</t>
    </r>
    <r>
      <rPr>
        <b/>
        <sz val="11"/>
        <rFont val="Arial"/>
        <family val="2"/>
      </rPr>
      <t xml:space="preserve"> для видеокарты (3пин,12V</t>
    </r>
    <r>
      <rPr>
        <b/>
        <sz val="11"/>
        <color indexed="10"/>
        <rFont val="Arial"/>
        <family val="2"/>
      </rPr>
      <t xml:space="preserve"> 30 30</t>
    </r>
    <r>
      <rPr>
        <b/>
        <sz val="11"/>
        <rFont val="Arial"/>
        <family val="2"/>
      </rPr>
      <t>x10mm, 5000 об/мин)</t>
    </r>
  </si>
  <si>
    <t>Фотобумага NetProduct глянцевая односторонняя, A4, 210 г/м2, 100 л.</t>
  </si>
  <si>
    <t>Тонер-картридж XEROX 006R01179 для WorkCentre M118 / M118i, CopyCentre C118</t>
  </si>
  <si>
    <r>
      <t>Чип Hi-Black к картриджу HP CLJ Pro M452/MFP M477/M377 (</t>
    </r>
    <r>
      <rPr>
        <b/>
        <sz val="11"/>
        <color indexed="10"/>
        <rFont val="Arial"/>
        <family val="2"/>
      </rPr>
      <t>CF410A</t>
    </r>
    <r>
      <rPr>
        <b/>
        <sz val="11"/>
        <rFont val="Arial"/>
        <family val="2"/>
      </rPr>
      <t>) OEM size, Bk, 2,3K</t>
    </r>
  </si>
  <si>
    <r>
      <t xml:space="preserve">Магнитный вал (в сборе) HP LJ 1160/1320/P2015 (Китай) </t>
    </r>
    <r>
      <rPr>
        <b/>
        <sz val="11"/>
        <color indexed="10"/>
        <rFont val="Arial"/>
        <family val="2"/>
      </rPr>
      <t>Тип 1.1 (нат картриджи280А и 505А)</t>
    </r>
  </si>
  <si>
    <r>
      <t xml:space="preserve">Тонер PANASONIC </t>
    </r>
    <r>
      <rPr>
        <b/>
        <sz val="11"/>
        <color indexed="10"/>
        <rFont val="Arial"/>
        <family val="2"/>
      </rPr>
      <t>KX-FL503/МВ1500 Тинп 1.0. Вк,100г, банка</t>
    </r>
  </si>
  <si>
    <r>
      <t xml:space="preserve">Ракель </t>
    </r>
    <r>
      <rPr>
        <b/>
        <sz val="11"/>
        <color indexed="10"/>
        <rFont val="Arial"/>
        <family val="2"/>
      </rPr>
      <t xml:space="preserve">Utax c 157 </t>
    </r>
    <r>
      <rPr>
        <b/>
        <sz val="11"/>
        <rFont val="Arial"/>
        <family val="2"/>
      </rPr>
      <t>(Япония)</t>
    </r>
  </si>
  <si>
    <t>2836-122-20</t>
  </si>
  <si>
    <r>
      <t xml:space="preserve">Тонер картридж  TK-110/112 </t>
    </r>
    <r>
      <rPr>
        <b/>
        <sz val="11"/>
        <rFont val="Arial"/>
        <family val="2"/>
      </rPr>
      <t>для Kyocera  FS-720/820/920/1016MFP/1116MFP Original</t>
    </r>
  </si>
  <si>
    <t>Шнур телефонный 1,5м от блока к точке подсоединения</t>
  </si>
  <si>
    <r>
      <t xml:space="preserve">Картридж </t>
    </r>
    <r>
      <rPr>
        <sz val="11"/>
        <color indexed="10"/>
        <rFont val="Arial"/>
        <family val="2"/>
      </rPr>
      <t>Samsung MLT-D109S  SCX-4300</t>
    </r>
    <r>
      <rPr>
        <sz val="11"/>
        <rFont val="Arial"/>
        <family val="2"/>
      </rPr>
      <t xml:space="preserve"> </t>
    </r>
    <r>
      <rPr>
        <sz val="11"/>
        <color indexed="12"/>
        <rFont val="Arial"/>
        <family val="2"/>
      </rPr>
      <t xml:space="preserve">(Hi-Black)  </t>
    </r>
    <r>
      <rPr>
        <sz val="11"/>
        <rFont val="Arial"/>
        <family val="2"/>
      </rPr>
      <t>с чипом</t>
    </r>
    <r>
      <rPr>
        <sz val="11"/>
        <color indexed="12"/>
        <rFont val="Arial"/>
        <family val="2"/>
      </rPr>
      <t xml:space="preserve">  совместимый</t>
    </r>
  </si>
  <si>
    <r>
      <t xml:space="preserve">Девелопер </t>
    </r>
    <r>
      <rPr>
        <b/>
        <sz val="11"/>
        <color indexed="10"/>
        <rFont val="Arial Cyr"/>
        <family val="0"/>
      </rPr>
      <t>UTAX С148</t>
    </r>
    <r>
      <rPr>
        <b/>
        <sz val="11"/>
        <rFont val="Arial Cyr"/>
        <family val="2"/>
      </rPr>
      <t>(240гр.) Япония</t>
    </r>
  </si>
  <si>
    <r>
      <t xml:space="preserve">Мат.плата ASRock P4i65G/L (RTL) </t>
    </r>
    <r>
      <rPr>
        <sz val="11"/>
        <color indexed="10"/>
        <rFont val="Arial"/>
        <family val="2"/>
      </rPr>
      <t xml:space="preserve"> Socket478</t>
    </r>
    <r>
      <rPr>
        <sz val="11"/>
        <rFont val="Arial"/>
        <family val="2"/>
      </rPr>
      <t xml:space="preserve"> &lt;i865G&gt; AGP+SVGA+LAN USB2.0 </t>
    </r>
  </si>
  <si>
    <t>67 - 815  - 731</t>
  </si>
  <si>
    <t>220 - 1101 -18</t>
  </si>
  <si>
    <t>128 - 605</t>
  </si>
  <si>
    <r>
      <t>Драм-юнит Brother 2240/2250/7057/7060 (Hi-Black ) NEW DR-</t>
    </r>
    <r>
      <rPr>
        <sz val="11"/>
        <color indexed="10"/>
        <rFont val="Arial"/>
        <family val="2"/>
      </rPr>
      <t>2275</t>
    </r>
    <r>
      <rPr>
        <sz val="11"/>
        <rFont val="Arial"/>
        <family val="2"/>
      </rPr>
      <t>, 12К</t>
    </r>
  </si>
  <si>
    <t>875 - 828 - 19</t>
  </si>
  <si>
    <r>
      <t>Аккумулятор WBR GP 1272W (</t>
    </r>
    <r>
      <rPr>
        <b/>
        <sz val="11"/>
        <color indexed="10"/>
        <rFont val="SegoeUI"/>
        <family val="0"/>
      </rPr>
      <t>12V/7,2Ah</t>
    </r>
    <r>
      <rPr>
        <b/>
        <sz val="11"/>
        <color indexed="8"/>
        <rFont val="SegoeUI"/>
        <family val="0"/>
      </rPr>
      <t>)</t>
    </r>
  </si>
  <si>
    <t>61 - 711 - 19</t>
  </si>
  <si>
    <t>76 - 711 - 19</t>
  </si>
  <si>
    <t>910-1123</t>
  </si>
  <si>
    <t>47-1123</t>
  </si>
  <si>
    <t>625-1123</t>
  </si>
  <si>
    <r>
      <t>Тонер HP LJ Универсальный 1160/</t>
    </r>
    <r>
      <rPr>
        <b/>
        <sz val="11"/>
        <color indexed="10"/>
        <rFont val="Arial"/>
        <family val="2"/>
      </rPr>
      <t>1320</t>
    </r>
    <r>
      <rPr>
        <b/>
        <sz val="11"/>
        <rFont val="Arial"/>
        <family val="2"/>
      </rPr>
      <t xml:space="preserve">/P2015 (Hi-Black) </t>
    </r>
    <r>
      <rPr>
        <b/>
        <sz val="11"/>
        <color indexed="10"/>
        <rFont val="Arial"/>
        <family val="2"/>
      </rPr>
      <t>Тип</t>
    </r>
    <r>
      <rPr>
        <b/>
        <sz val="11"/>
        <rFont val="Arial"/>
        <family val="2"/>
      </rPr>
      <t xml:space="preserve"> </t>
    </r>
    <r>
      <rPr>
        <b/>
        <sz val="11"/>
        <color indexed="10"/>
        <rFont val="Arial"/>
        <family val="2"/>
      </rPr>
      <t>4.2</t>
    </r>
    <r>
      <rPr>
        <b/>
        <sz val="11"/>
        <rFont val="Arial"/>
        <family val="2"/>
      </rPr>
      <t>, 1кг, канистра</t>
    </r>
  </si>
  <si>
    <t xml:space="preserve">                                                                                                      </t>
  </si>
  <si>
    <r>
      <t>Кабель печатной головки L301 кабель для</t>
    </r>
    <r>
      <rPr>
        <b/>
        <sz val="11"/>
        <color indexed="10"/>
        <rFont val="Arial"/>
        <family val="2"/>
      </rPr>
      <t xml:space="preserve"> Epson L110</t>
    </r>
    <r>
      <rPr>
        <b/>
        <sz val="11"/>
        <rFont val="Arial"/>
        <family val="2"/>
      </rPr>
      <t xml:space="preserve"> L111 L120 L130 L132 L210 L211 L220 L222 L300 L301 L303 L310 L350 L351 L353</t>
    </r>
  </si>
  <si>
    <t>36 - 610 - 19</t>
  </si>
  <si>
    <t>Вентилятор 80mm Deepcool &lt;XFAN80&gt; Molex 20dB 1800rpm 82g,80x80x25mm (гидродинамический)</t>
  </si>
  <si>
    <t xml:space="preserve"> Разветвитель телефонный</t>
  </si>
  <si>
    <t>338 - 912 - 19</t>
  </si>
  <si>
    <r>
      <t xml:space="preserve">Тонер HP LaserJet </t>
    </r>
    <r>
      <rPr>
        <b/>
        <sz val="11"/>
        <color indexed="10"/>
        <rFont val="Arial"/>
        <family val="2"/>
      </rPr>
      <t>4V/4MV</t>
    </r>
    <r>
      <rPr>
        <b/>
        <sz val="11"/>
        <rFont val="Arial"/>
        <family val="2"/>
      </rPr>
      <t xml:space="preserve"> (AQC,США  400г)</t>
    </r>
  </si>
  <si>
    <t>65 - 506, 70 - 1020</t>
  </si>
  <si>
    <r>
      <t xml:space="preserve">Картридж Hi-Black (HB-ML-1210D3) для Samsung </t>
    </r>
    <r>
      <rPr>
        <b/>
        <sz val="11"/>
        <color indexed="10"/>
        <rFont val="Arial"/>
        <family val="2"/>
      </rPr>
      <t>ML1210/</t>
    </r>
    <r>
      <rPr>
        <b/>
        <sz val="11"/>
        <rFont val="Arial"/>
        <family val="2"/>
      </rPr>
      <t>1250/Xerox 3110, 3K</t>
    </r>
    <r>
      <rPr>
        <b/>
        <sz val="11"/>
        <color indexed="10"/>
        <rFont val="Arial"/>
        <family val="2"/>
      </rPr>
      <t xml:space="preserve"> </t>
    </r>
    <r>
      <rPr>
        <b/>
        <sz val="11"/>
        <color indexed="12"/>
        <rFont val="Arial"/>
        <family val="2"/>
      </rPr>
      <t xml:space="preserve"> </t>
    </r>
  </si>
  <si>
    <t>78-10.07.09</t>
  </si>
  <si>
    <t>60 - 312</t>
  </si>
  <si>
    <t>651 - 1205 - 19</t>
  </si>
  <si>
    <r>
      <t xml:space="preserve">Тонер Samsung ML </t>
    </r>
    <r>
      <rPr>
        <b/>
        <sz val="11"/>
        <color indexed="10"/>
        <rFont val="Arial"/>
        <family val="2"/>
      </rPr>
      <t>1210</t>
    </r>
    <r>
      <rPr>
        <b/>
        <sz val="11"/>
        <rFont val="Arial"/>
        <family val="2"/>
      </rPr>
      <t>/1220/1250 /Lexm OptraE210 (Сontent) Bk, 700г канистра</t>
    </r>
  </si>
  <si>
    <r>
      <t>Термопленка HP LJ</t>
    </r>
    <r>
      <rPr>
        <b/>
        <sz val="11"/>
        <color indexed="10"/>
        <rFont val="Arial"/>
        <family val="2"/>
      </rPr>
      <t xml:space="preserve"> 1200/1000W/1300/1010/3020/3030 (ресурс 20000 копий) ОЕМ </t>
    </r>
  </si>
  <si>
    <t>КОПИРОВАЛЬНАЯ ТЕХНИКА</t>
  </si>
  <si>
    <t>2030 - 1218</t>
  </si>
  <si>
    <t>99 -219  - 731</t>
  </si>
  <si>
    <r>
      <t xml:space="preserve">Чернила </t>
    </r>
    <r>
      <rPr>
        <b/>
        <sz val="11"/>
        <color indexed="10"/>
        <rFont val="Arial"/>
        <family val="2"/>
      </rPr>
      <t>Brother</t>
    </r>
    <r>
      <rPr>
        <b/>
        <sz val="11"/>
        <rFont val="Arial"/>
        <family val="2"/>
      </rPr>
      <t xml:space="preserve"> водные унив (Hi-Black), 0.1л, black</t>
    </r>
  </si>
  <si>
    <t>Транзисторы, Микросхемы, Конденсаторы, Трансформаторы, разъемы</t>
  </si>
  <si>
    <t>20-1017-19</t>
  </si>
  <si>
    <r>
      <t xml:space="preserve">Чип Hi-Black к картриджу Kyocera FS-1040/1020/1120 </t>
    </r>
    <r>
      <rPr>
        <b/>
        <sz val="11"/>
        <color indexed="10"/>
        <rFont val="Arial"/>
        <family val="2"/>
      </rPr>
      <t>(TK-1110)</t>
    </r>
    <r>
      <rPr>
        <b/>
        <sz val="11"/>
        <rFont val="Arial"/>
        <family val="2"/>
      </rPr>
      <t>, Bk, 2,5K</t>
    </r>
  </si>
  <si>
    <r>
      <t>Тонер Hi-Black для Lexmark M</t>
    </r>
    <r>
      <rPr>
        <sz val="11"/>
        <color indexed="10"/>
        <rFont val="Arial"/>
        <family val="2"/>
      </rPr>
      <t>S310d/410d/510d/610dn,</t>
    </r>
    <r>
      <rPr>
        <sz val="11"/>
        <rFont val="Arial"/>
        <family val="2"/>
      </rPr>
      <t xml:space="preserve"> Bk, 160 г, банка</t>
    </r>
  </si>
  <si>
    <t>693 - 520 - 19</t>
  </si>
  <si>
    <r>
      <t xml:space="preserve">Тонер HP CLJ CP1215/CM1312/Pro 200 M251 химический (Hi-Black) </t>
    </r>
    <r>
      <rPr>
        <b/>
        <sz val="11"/>
        <color indexed="10"/>
        <rFont val="Arial Cyr"/>
        <family val="0"/>
      </rPr>
      <t>Тип 0.2</t>
    </r>
    <r>
      <rPr>
        <b/>
        <sz val="11"/>
        <rFont val="Arial Cyr"/>
        <family val="0"/>
      </rPr>
      <t xml:space="preserve">, </t>
    </r>
    <r>
      <rPr>
        <b/>
        <sz val="11"/>
        <color indexed="10"/>
        <rFont val="Arial Cyr"/>
        <family val="0"/>
      </rPr>
      <t>BK</t>
    </r>
    <r>
      <rPr>
        <b/>
        <sz val="11"/>
        <rFont val="Arial Cyr"/>
        <family val="0"/>
      </rPr>
      <t>, 55 г, банка/
Совместимость с HP CLJ CM1300/CM1312/CP1210/CP1215/ Pro CP1525/CM1415/Pro 200 M251/mfp M276; Canon i-Sensys LBP-7100/7110/MF-8230/8280 | для картриджей: CB540A/CE320A/CF210A/ Canon 731</t>
    </r>
  </si>
  <si>
    <r>
      <t>Чип Hi-Black к картриджу Samsung ML-3300/3310/3710/3312/3712</t>
    </r>
    <r>
      <rPr>
        <b/>
        <sz val="11"/>
        <color indexed="10"/>
        <rFont val="Arial Cyr"/>
        <family val="0"/>
      </rPr>
      <t xml:space="preserve"> (D205S),</t>
    </r>
    <r>
      <rPr>
        <b/>
        <sz val="11"/>
        <rFont val="Arial Cyr"/>
        <family val="0"/>
      </rPr>
      <t xml:space="preserve"> Bk, 2K (4833)</t>
    </r>
  </si>
  <si>
    <t>1,5-3,5</t>
  </si>
  <si>
    <r>
      <t>Барабан HP LJ P</t>
    </r>
    <r>
      <rPr>
        <b/>
        <sz val="11"/>
        <color indexed="10"/>
        <rFont val="Arial"/>
        <family val="2"/>
      </rPr>
      <t>1005</t>
    </r>
    <r>
      <rPr>
        <b/>
        <sz val="11"/>
        <rFont val="Arial"/>
        <family val="2"/>
      </rPr>
      <t>/1505/P1102/P1102w/P</t>
    </r>
    <r>
      <rPr>
        <b/>
        <sz val="11"/>
        <color indexed="10"/>
        <rFont val="Arial"/>
        <family val="2"/>
      </rPr>
      <t>1566</t>
    </r>
    <r>
      <rPr>
        <b/>
        <sz val="11"/>
        <rFont val="Arial"/>
        <family val="2"/>
      </rPr>
      <t xml:space="preserve">/P1606w/  , Mitsubishi </t>
    </r>
  </si>
  <si>
    <t>561-726-2018</t>
  </si>
  <si>
    <t>52,  50 - 404</t>
  </si>
  <si>
    <t>Коробка Hama H-51070 для 1 DVD Slim 5 шт. черный</t>
  </si>
  <si>
    <r>
      <t xml:space="preserve">Картридж </t>
    </r>
    <r>
      <rPr>
        <sz val="11"/>
        <color indexed="10"/>
        <rFont val="Inherit"/>
        <family val="0"/>
      </rPr>
      <t xml:space="preserve">NetProduct </t>
    </r>
    <r>
      <rPr>
        <sz val="11"/>
        <color indexed="63"/>
        <rFont val="Inherit"/>
        <family val="0"/>
      </rPr>
      <t>(N-</t>
    </r>
    <r>
      <rPr>
        <sz val="11"/>
        <color indexed="10"/>
        <rFont val="Inherit"/>
        <family val="0"/>
      </rPr>
      <t>C7115X</t>
    </r>
    <r>
      <rPr>
        <sz val="11"/>
        <color indexed="63"/>
        <rFont val="Inherit"/>
        <family val="0"/>
      </rPr>
      <t>/Q2613X/Q2624X) для HP LJ 1200/1300/1150, Универсальный, 4K</t>
    </r>
  </si>
  <si>
    <r>
      <t xml:space="preserve">Фотобумага </t>
    </r>
    <r>
      <rPr>
        <sz val="11"/>
        <color indexed="10"/>
        <rFont val="Arial"/>
        <family val="2"/>
      </rPr>
      <t>глянцевая</t>
    </r>
    <r>
      <rPr>
        <sz val="11"/>
        <color indexed="8"/>
        <rFont val="Arial"/>
        <family val="2"/>
      </rPr>
      <t xml:space="preserve"> односторонняя NetProduct,</t>
    </r>
    <r>
      <rPr>
        <sz val="11"/>
        <color indexed="10"/>
        <rFont val="Arial"/>
        <family val="2"/>
      </rPr>
      <t xml:space="preserve"> 10x15, 210 г/м2, 500 л.</t>
    </r>
  </si>
  <si>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8.5</t>
    </r>
    <r>
      <rPr>
        <b/>
        <sz val="11"/>
        <rFont val="Arial"/>
        <family val="2"/>
      </rPr>
      <t>Gb 8x 240min,  1шт в отдельной упаковке</t>
    </r>
  </si>
  <si>
    <r>
      <t>Картридж HP LJ P3005/M3027MFP/M3035MFP</t>
    </r>
    <r>
      <rPr>
        <sz val="11"/>
        <color indexed="10"/>
        <rFont val="Arial"/>
        <family val="2"/>
      </rPr>
      <t xml:space="preserve"> </t>
    </r>
    <r>
      <rPr>
        <sz val="11"/>
        <color indexed="12"/>
        <rFont val="Arial"/>
        <family val="2"/>
      </rPr>
      <t xml:space="preserve">hp t  MEGA print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</si>
  <si>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216-426-2019</t>
  </si>
  <si>
    <t>163 - 426-2019</t>
  </si>
  <si>
    <t>127 - 426 - 19</t>
  </si>
  <si>
    <t>210 - 723 - 19</t>
  </si>
  <si>
    <r>
      <t>Картридж</t>
    </r>
    <r>
      <rPr>
        <sz val="11"/>
        <color indexed="10"/>
        <rFont val="Arial"/>
        <family val="2"/>
      </rPr>
      <t xml:space="preserve"> Hi-Black</t>
    </r>
    <r>
      <rPr>
        <sz val="11"/>
        <rFont val="Arial"/>
        <family val="2"/>
      </rPr>
      <t xml:space="preserve"> (HB-SCX-D4200A) для Samsung SCX-4200/4220, 3K </t>
    </r>
    <r>
      <rPr>
        <sz val="11"/>
        <color indexed="12"/>
        <rFont val="Arial"/>
        <family val="2"/>
      </rPr>
      <t xml:space="preserve"> совместимый</t>
    </r>
  </si>
  <si>
    <r>
      <t>Тонер MINOLTA</t>
    </r>
    <r>
      <rPr>
        <b/>
        <sz val="11"/>
        <color indexed="10"/>
        <rFont val="Arial"/>
        <family val="2"/>
      </rPr>
      <t xml:space="preserve"> 1054/1085/2030</t>
    </r>
    <r>
      <rPr>
        <b/>
        <sz val="11"/>
        <rFont val="Arial"/>
        <family val="2"/>
      </rPr>
      <t xml:space="preserve"> (HI-BLACK), </t>
    </r>
    <r>
      <rPr>
        <b/>
        <sz val="11"/>
        <color indexed="10"/>
        <rFont val="Arial"/>
        <family val="2"/>
      </rPr>
      <t xml:space="preserve">104В </t>
    </r>
    <r>
      <rPr>
        <b/>
        <sz val="11"/>
        <rFont val="Arial"/>
        <family val="2"/>
      </rPr>
      <t>240гр туба</t>
    </r>
  </si>
  <si>
    <t>288-322-2018</t>
  </si>
  <si>
    <r>
      <t>Картридж Samsung ML-3310D/3310ND/3710D/3710ND/SCX-4833/5637</t>
    </r>
    <r>
      <rPr>
        <sz val="11"/>
        <color indexed="12"/>
        <rFont val="Arial"/>
        <family val="2"/>
      </rPr>
      <t xml:space="preserve"> (Hi-Black)</t>
    </r>
    <r>
      <rPr>
        <sz val="11"/>
        <rFont val="Arial"/>
        <family val="2"/>
      </rPr>
      <t xml:space="preserve"> MLT</t>
    </r>
    <r>
      <rPr>
        <sz val="11"/>
        <color indexed="10"/>
        <rFont val="Arial"/>
        <family val="2"/>
      </rPr>
      <t>-D205L</t>
    </r>
  </si>
  <si>
    <r>
      <t>Тонер-картридж Hi-Black (HB-52D5H00) для Lexmark MS</t>
    </r>
    <r>
      <rPr>
        <sz val="11"/>
        <color indexed="10"/>
        <rFont val="Arial"/>
        <family val="2"/>
      </rPr>
      <t>810/MS811</t>
    </r>
    <r>
      <rPr>
        <sz val="11"/>
        <rFont val="Arial"/>
        <family val="2"/>
      </rPr>
      <t>/MS812, 25K</t>
    </r>
  </si>
  <si>
    <t>3568-504-2018</t>
  </si>
  <si>
    <t>37-1019</t>
  </si>
  <si>
    <t>10125170/211209/0008373/31</t>
  </si>
  <si>
    <r>
      <t xml:space="preserve">Ось привода ролика захвата HP LJ </t>
    </r>
    <r>
      <rPr>
        <b/>
        <sz val="11"/>
        <color indexed="10"/>
        <rFont val="Arial"/>
        <family val="2"/>
      </rPr>
      <t>1160/1320</t>
    </r>
    <r>
      <rPr>
        <b/>
        <sz val="11"/>
        <rFont val="Arial"/>
        <family val="2"/>
      </rPr>
      <t xml:space="preserve">/3390/3392/P2015/P2014/M2727 (O) RC1-3471-000 </t>
    </r>
  </si>
  <si>
    <t>85-100</t>
  </si>
  <si>
    <t>9,20-22.07.15</t>
  </si>
  <si>
    <t>134 ВТТ</t>
  </si>
  <si>
    <t>39 ВТТ</t>
  </si>
  <si>
    <t>42 ВТТ</t>
  </si>
  <si>
    <t>ДРАМ-КАРТРИДЖИ ДЛЯ КМА</t>
  </si>
  <si>
    <t>Картридж  HP CB 436A   для hp LJ P1506         M1120n MFP      (оригинал)</t>
  </si>
  <si>
    <t>7,4-817</t>
  </si>
  <si>
    <t>18,30-08.09.15</t>
  </si>
  <si>
    <t>Процессоры</t>
  </si>
  <si>
    <t>Драм картриджи для КМА</t>
  </si>
  <si>
    <t>54, 53 - 404,  50 - 226</t>
  </si>
  <si>
    <r>
      <t xml:space="preserve">Картридж Hi-Black (HB-C4092A/EP-22) для HP LJ 1100/3200/Canon LBP 800/810/1110/1120, 2,5K </t>
    </r>
    <r>
      <rPr>
        <b/>
        <sz val="11"/>
        <color indexed="12"/>
        <rFont val="Arial"/>
        <family val="2"/>
      </rPr>
      <t>совместимый</t>
    </r>
  </si>
  <si>
    <r>
      <t xml:space="preserve">Картридж hp C9421A (№85) </t>
    </r>
    <r>
      <rPr>
        <b/>
        <sz val="11"/>
        <color indexed="10"/>
        <rFont val="Arial"/>
        <family val="2"/>
      </rPr>
      <t>Magenta</t>
    </r>
    <r>
      <rPr>
        <b/>
        <sz val="11"/>
        <rFont val="Arial"/>
        <family val="2"/>
      </rPr>
      <t xml:space="preserve"> Печатающая головка  для hp DesignJet 30/90/130 [C9421A]</t>
    </r>
  </si>
  <si>
    <t>6,70 - 3.02.09</t>
  </si>
  <si>
    <t>10125290/301109/0006642/01</t>
  </si>
  <si>
    <t>451-322-2018</t>
  </si>
  <si>
    <t xml:space="preserve">Ролик подачи Hewlett Packard LaserJet 1010 / 1012 / 1015 / 1018 / 1020 / 1022 / 3015 / 3020 / 3030 / 3050 / 3052 / 3055 / M1005 / M1319F / Canon i-Sensys MF4010 / MF4018 / MF4120 / MF4140 / MF4150 / MF4270 / MF4320 / MF4330 / MF4340 / MF4350 / MF4370 / MF4380 / LBP2900 / LBP3000 (RL1-0266 / RC1-2050 / RC1-2030) </t>
  </si>
  <si>
    <r>
      <t xml:space="preserve">Вал переноса  заряда PCR </t>
    </r>
    <r>
      <rPr>
        <b/>
        <sz val="11"/>
        <rFont val="Arial"/>
        <family val="2"/>
      </rPr>
      <t>Samsung ML</t>
    </r>
    <r>
      <rPr>
        <b/>
        <sz val="11"/>
        <color indexed="10"/>
        <rFont val="Arial"/>
        <family val="2"/>
      </rPr>
      <t xml:space="preserve">-1710/1510 </t>
    </r>
    <r>
      <rPr>
        <b/>
        <sz val="11"/>
        <rFont val="Arial"/>
        <family val="2"/>
      </rPr>
      <t>Xerox</t>
    </r>
    <r>
      <rPr>
        <b/>
        <sz val="11"/>
        <color indexed="10"/>
        <rFont val="Arial"/>
        <family val="2"/>
      </rPr>
      <t>3130/3120/3119/3115/3121</t>
    </r>
    <r>
      <rPr>
        <b/>
        <sz val="11"/>
        <color indexed="8"/>
        <rFont val="Arial"/>
        <family val="2"/>
      </rPr>
      <t xml:space="preserve"> Oasis RM200o040</t>
    </r>
  </si>
  <si>
    <t>Барабан FUJI для Kyocera FS-720/820/1016/1320/1035/1135/M2535dn, 100K</t>
  </si>
  <si>
    <t>1060 - 1205 -19</t>
  </si>
  <si>
    <r>
      <t>Картридж Samsung ML-</t>
    </r>
    <r>
      <rPr>
        <sz val="11"/>
        <color indexed="10"/>
        <rFont val="Arial"/>
        <family val="2"/>
      </rPr>
      <t>1710</t>
    </r>
    <r>
      <rPr>
        <sz val="11"/>
        <rFont val="Arial"/>
        <family val="2"/>
      </rPr>
      <t xml:space="preserve">/1750/1510, ML1710D3 </t>
    </r>
    <r>
      <rPr>
        <sz val="11"/>
        <color indexed="10"/>
        <rFont val="Arial"/>
        <family val="2"/>
      </rPr>
      <t>(оригинал)</t>
    </r>
  </si>
  <si>
    <t>301 - 421</t>
  </si>
  <si>
    <r>
      <t xml:space="preserve">Селеновый барабан  (Фотовал) HP LJ </t>
    </r>
    <r>
      <rPr>
        <sz val="11"/>
        <color indexed="10"/>
        <rFont val="Arial"/>
        <family val="2"/>
      </rPr>
      <t>4000</t>
    </r>
    <r>
      <rPr>
        <sz val="11"/>
        <rFont val="Arial"/>
        <family val="2"/>
      </rPr>
      <t xml:space="preserve"> (FUJI)</t>
    </r>
  </si>
  <si>
    <t>102 - 1111</t>
  </si>
  <si>
    <t>1,1</t>
  </si>
  <si>
    <t>12-30</t>
  </si>
  <si>
    <t>ИНСТРУМЕНТЫ</t>
  </si>
  <si>
    <t>10702030/300712/0057716/003</t>
  </si>
  <si>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5м</t>
    </r>
    <r>
      <rPr>
        <b/>
        <sz val="11"/>
        <rFont val="Arial"/>
        <family val="2"/>
      </rPr>
      <t xml:space="preserve">, 2 фильтра </t>
    </r>
  </si>
  <si>
    <r>
      <t xml:space="preserve">Жесткий диск </t>
    </r>
    <r>
      <rPr>
        <sz val="11"/>
        <color indexed="10"/>
        <rFont val="Arial"/>
        <family val="2"/>
      </rPr>
      <t xml:space="preserve">500 GB </t>
    </r>
    <r>
      <rPr>
        <sz val="11"/>
        <rFont val="Arial"/>
        <family val="2"/>
      </rPr>
      <t xml:space="preserve">SATA-III Toshiba &lt;DT01ACA050&gt; </t>
    </r>
    <r>
      <rPr>
        <sz val="11"/>
        <color indexed="10"/>
        <rFont val="Arial"/>
        <family val="2"/>
      </rPr>
      <t>3.5"</t>
    </r>
    <r>
      <rPr>
        <sz val="11"/>
        <rFont val="Arial"/>
        <family val="2"/>
      </rPr>
      <t xml:space="preserve"> 7200rpm
32Mb</t>
    </r>
  </si>
  <si>
    <r>
      <t>Ролики захвата бумаги для принтера Docu Print</t>
    </r>
    <r>
      <rPr>
        <b/>
        <sz val="11"/>
        <color indexed="10"/>
        <rFont val="Arial"/>
        <family val="2"/>
      </rPr>
      <t xml:space="preserve"> RX P8E/3100</t>
    </r>
  </si>
  <si>
    <t xml:space="preserve"> КАРТРДЖИ для пиш. машинок и касс.  аппаратов</t>
  </si>
  <si>
    <t>12 - 1223</t>
  </si>
  <si>
    <t>Лапки отделит. Toshiba E-Studio 163/203/165/205/166/206 ориг.</t>
  </si>
  <si>
    <t>10714040/040609/0006236/1</t>
  </si>
  <si>
    <r>
      <t>Тонер-картридж Hi-Black (</t>
    </r>
    <r>
      <rPr>
        <b/>
        <sz val="11"/>
        <color indexed="10"/>
        <rFont val="Arial"/>
        <family val="2"/>
      </rPr>
      <t>HB-MX235GT)</t>
    </r>
    <r>
      <rPr>
        <b/>
        <sz val="11"/>
        <color indexed="8"/>
        <rFont val="Arial"/>
        <family val="2"/>
      </rPr>
      <t xml:space="preserve"> для Sharp AR-5618/D/N/5620D/N/5623D/N,16R</t>
    </r>
  </si>
  <si>
    <r>
      <t xml:space="preserve">Флешка USB QIXING новый творческий Флешка OTG Высокое скорость drive </t>
    </r>
    <r>
      <rPr>
        <sz val="11"/>
        <color indexed="10"/>
        <rFont val="Arial Cyr"/>
        <family val="0"/>
      </rPr>
      <t>16 Гб</t>
    </r>
  </si>
  <si>
    <r>
      <t xml:space="preserve">Чистящее средство </t>
    </r>
    <r>
      <rPr>
        <b/>
        <sz val="11"/>
        <color indexed="10"/>
        <rFont val="Arial"/>
        <family val="2"/>
      </rPr>
      <t xml:space="preserve">для ноутбуков </t>
    </r>
    <r>
      <rPr>
        <b/>
        <sz val="11"/>
        <rFont val="Arial"/>
        <family val="2"/>
      </rPr>
      <t xml:space="preserve"> 250 мл. </t>
    </r>
  </si>
  <si>
    <t>22,0-27,0</t>
  </si>
  <si>
    <t>10702030/241011/0071765/1</t>
  </si>
  <si>
    <t>735-1012</t>
  </si>
  <si>
    <r>
      <t>Термопленка HP LJ</t>
    </r>
    <r>
      <rPr>
        <sz val="11"/>
        <color indexed="10"/>
        <rFont val="Arial"/>
        <family val="2"/>
      </rPr>
      <t xml:space="preserve"> 1200</t>
    </r>
    <r>
      <rPr>
        <sz val="11"/>
        <rFont val="Arial"/>
        <family val="2"/>
      </rPr>
      <t>/1000/1150/</t>
    </r>
    <r>
      <rPr>
        <sz val="11"/>
        <color indexed="10"/>
        <rFont val="Arial"/>
        <family val="2"/>
      </rPr>
      <t>1010/1005</t>
    </r>
    <r>
      <rPr>
        <sz val="11"/>
        <rFont val="Arial"/>
        <family val="2"/>
      </rPr>
      <t xml:space="preserve"> (П, U)</t>
    </r>
  </si>
  <si>
    <r>
      <t xml:space="preserve">Девелопер </t>
    </r>
    <r>
      <rPr>
        <sz val="11"/>
        <color indexed="10"/>
        <rFont val="Arial"/>
        <family val="2"/>
      </rPr>
      <t>Sharp Z-50/52/ RX 5220/5009/5310</t>
    </r>
    <r>
      <rPr>
        <sz val="11"/>
        <rFont val="Arial"/>
        <family val="2"/>
      </rPr>
      <t>/ХС-800/810/1000/120 (AQC, 170г.бн.)</t>
    </r>
  </si>
  <si>
    <r>
      <t xml:space="preserve">Тонер-картридж Hi-Black </t>
    </r>
    <r>
      <rPr>
        <b/>
        <sz val="11"/>
        <color indexed="10"/>
        <rFont val="Arial"/>
        <family val="2"/>
      </rPr>
      <t>(HB-TN-1075</t>
    </r>
    <r>
      <rPr>
        <b/>
        <sz val="11"/>
        <color indexed="8"/>
        <rFont val="Arial"/>
        <family val="2"/>
      </rPr>
      <t>) для Brother HL</t>
    </r>
    <r>
      <rPr>
        <b/>
        <sz val="11"/>
        <color indexed="10"/>
        <rFont val="Arial"/>
        <family val="2"/>
      </rPr>
      <t>-1010R</t>
    </r>
    <r>
      <rPr>
        <b/>
        <sz val="11"/>
        <color indexed="8"/>
        <rFont val="Arial"/>
        <family val="2"/>
      </rPr>
      <t>/1112R/DCP1510R/1512/MFC1810R, 1K/подходит к DCP-1610WR</t>
    </r>
  </si>
  <si>
    <t>71-227-20</t>
  </si>
  <si>
    <r>
      <t xml:space="preserve">Картридж </t>
    </r>
    <r>
      <rPr>
        <b/>
        <sz val="11"/>
        <color indexed="10"/>
        <rFont val="Arial"/>
        <family val="2"/>
      </rPr>
      <t>Hi-Black (</t>
    </r>
    <r>
      <rPr>
        <b/>
        <sz val="11"/>
        <rFont val="Arial"/>
        <family val="2"/>
      </rPr>
      <t>HB</t>
    </r>
    <r>
      <rPr>
        <b/>
        <sz val="11"/>
        <color indexed="10"/>
        <rFont val="Arial"/>
        <family val="2"/>
      </rPr>
      <t>-E-16</t>
    </r>
    <r>
      <rPr>
        <b/>
        <sz val="11"/>
        <color indexed="8"/>
        <rFont val="Arial"/>
        <family val="2"/>
      </rPr>
      <t>) для Canon FC 200/210/220/230/330, 2K</t>
    </r>
  </si>
  <si>
    <t>915-227-20</t>
  </si>
  <si>
    <r>
      <t xml:space="preserve">Барабан Content для HP LJ </t>
    </r>
    <r>
      <rPr>
        <b/>
        <sz val="11"/>
        <color indexed="10"/>
        <rFont val="Arial"/>
        <family val="2"/>
      </rPr>
      <t>1200</t>
    </r>
    <r>
      <rPr>
        <b/>
        <sz val="11"/>
        <rFont val="Arial"/>
        <family val="2"/>
      </rPr>
      <t>/1300/1000/1150, OEM-color</t>
    </r>
  </si>
  <si>
    <r>
      <t>Барабан Samsung ML</t>
    </r>
    <r>
      <rPr>
        <b/>
        <sz val="11"/>
        <color indexed="10"/>
        <rFont val="Arial"/>
        <family val="2"/>
      </rPr>
      <t xml:space="preserve"> 1610</t>
    </r>
    <r>
      <rPr>
        <b/>
        <sz val="11"/>
        <rFont val="Arial"/>
        <family val="2"/>
      </rPr>
      <t>/1615/1640/2010/2015/4521/</t>
    </r>
    <r>
      <rPr>
        <b/>
        <sz val="11"/>
        <color indexed="10"/>
        <rFont val="Arial"/>
        <family val="2"/>
      </rPr>
      <t>Xerox Phaser 3117/32</t>
    </r>
    <r>
      <rPr>
        <b/>
        <sz val="11"/>
        <rFont val="Arial"/>
        <family val="2"/>
      </rPr>
      <t xml:space="preserve">00 (Hanp)  - </t>
    </r>
    <r>
      <rPr>
        <b/>
        <sz val="11"/>
        <color indexed="10"/>
        <rFont val="Arial"/>
        <family val="2"/>
      </rPr>
      <t xml:space="preserve">108 </t>
    </r>
  </si>
  <si>
    <t>85-227-20</t>
  </si>
  <si>
    <t>95-227-20</t>
  </si>
  <si>
    <r>
      <t xml:space="preserve">Барабан Mitsubishi для HP LJ </t>
    </r>
    <r>
      <rPr>
        <b/>
        <sz val="11"/>
        <color indexed="10"/>
        <rFont val="Arial"/>
        <family val="2"/>
      </rPr>
      <t>1160/1320/P2015</t>
    </r>
  </si>
  <si>
    <r>
      <t>Тонер-картридж Hi-Black (HB-TK-4105) для</t>
    </r>
    <r>
      <rPr>
        <b/>
        <sz val="11"/>
        <rFont val="Arial"/>
        <family val="2"/>
      </rPr>
      <t xml:space="preserve"> Kyocera Mita TASKalfa 1800/2200/1801/2201,15K</t>
    </r>
  </si>
  <si>
    <r>
      <t>Бушинг резинового вала</t>
    </r>
    <r>
      <rPr>
        <b/>
        <sz val="11"/>
        <rFont val="Arial Cyr"/>
        <family val="0"/>
      </rPr>
      <t xml:space="preserve"> HP</t>
    </r>
    <r>
      <rPr>
        <b/>
        <sz val="11"/>
        <color indexed="10"/>
        <rFont val="Arial Cyr"/>
        <family val="0"/>
      </rPr>
      <t xml:space="preserve"> </t>
    </r>
    <r>
      <rPr>
        <b/>
        <sz val="11"/>
        <rFont val="Arial Cyr"/>
        <family val="2"/>
      </rPr>
      <t xml:space="preserve">L J </t>
    </r>
    <r>
      <rPr>
        <b/>
        <sz val="11"/>
        <color indexed="10"/>
        <rFont val="Arial Cyr"/>
        <family val="0"/>
      </rPr>
      <t>P2030</t>
    </r>
    <r>
      <rPr>
        <b/>
        <sz val="11"/>
        <rFont val="Arial Cyr"/>
        <family val="2"/>
      </rPr>
      <t>/P2035/P2050/P2055 (O)</t>
    </r>
  </si>
  <si>
    <t>3,9 -1226</t>
  </si>
  <si>
    <t>4 - 04.09.14</t>
  </si>
  <si>
    <t>заправляем 1/2 канистры плюс чип за 780руб.</t>
  </si>
  <si>
    <t>120 - 518</t>
  </si>
  <si>
    <r>
      <t>Чернила</t>
    </r>
    <r>
      <rPr>
        <sz val="11"/>
        <color indexed="10"/>
        <rFont val="Arial Cyr"/>
        <family val="0"/>
      </rPr>
      <t xml:space="preserve"> Epson</t>
    </r>
    <r>
      <rPr>
        <sz val="11"/>
        <rFont val="Arial Cyr"/>
        <family val="0"/>
      </rPr>
      <t xml:space="preserve"> универсальные 0,5л (Hi-color) photoML</t>
    </r>
  </si>
  <si>
    <t>238-726-2018</t>
  </si>
  <si>
    <t>Ластик Berlingo</t>
  </si>
  <si>
    <t>Чип к картриджу HP LJ 5200 (China), 12K</t>
  </si>
  <si>
    <r>
      <t>Оригинальный тонер-картридж Samsung ML-D</t>
    </r>
    <r>
      <rPr>
        <sz val="11"/>
        <color indexed="10"/>
        <rFont val="Arial"/>
        <family val="2"/>
      </rPr>
      <t>2850</t>
    </r>
    <r>
      <rPr>
        <sz val="11"/>
        <rFont val="Arial"/>
        <family val="2"/>
      </rPr>
      <t>B (экономичный)</t>
    </r>
  </si>
  <si>
    <t>10702030/190415/0025135/3</t>
  </si>
  <si>
    <t>195-822</t>
  </si>
  <si>
    <t>80 - 518</t>
  </si>
  <si>
    <t>10130200/020517/0003228/2</t>
  </si>
  <si>
    <t>461 ВТТ</t>
  </si>
  <si>
    <t>450 яндекс</t>
  </si>
  <si>
    <r>
      <t>Тонер Hi-Black Универсальный для HP CLJ CP</t>
    </r>
    <r>
      <rPr>
        <b/>
        <sz val="11"/>
        <color indexed="10"/>
        <rFont val="Arial"/>
        <family val="2"/>
      </rPr>
      <t>1025</t>
    </r>
    <r>
      <rPr>
        <b/>
        <sz val="11"/>
        <rFont val="Arial"/>
        <family val="2"/>
      </rPr>
      <t xml:space="preserve">, </t>
    </r>
    <r>
      <rPr>
        <b/>
        <sz val="11"/>
        <color indexed="10"/>
        <rFont val="Arial"/>
        <family val="2"/>
      </rPr>
      <t>Сферизованный, Тип 1.0</t>
    </r>
    <r>
      <rPr>
        <b/>
        <sz val="11"/>
        <rFont val="Arial"/>
        <family val="2"/>
      </rPr>
      <t xml:space="preserve">, </t>
    </r>
    <r>
      <rPr>
        <b/>
        <sz val="11"/>
        <color indexed="10"/>
        <rFont val="Arial"/>
        <family val="2"/>
      </rPr>
      <t>Bk</t>
    </r>
    <r>
      <rPr>
        <b/>
        <sz val="11"/>
        <rFont val="Arial"/>
        <family val="2"/>
      </rPr>
      <t>, 585г, канистра</t>
    </r>
  </si>
  <si>
    <r>
      <t>Тонер-картридж Hi-Black (</t>
    </r>
    <r>
      <rPr>
        <sz val="11"/>
        <color indexed="10"/>
        <rFont val="Arial"/>
        <family val="2"/>
      </rPr>
      <t xml:space="preserve">HB-C-EXV33) </t>
    </r>
    <r>
      <rPr>
        <sz val="11"/>
        <rFont val="Arial"/>
        <family val="2"/>
      </rPr>
      <t>для Canon iR-2520/2525/2530, туба, 14,3K</t>
    </r>
  </si>
  <si>
    <t>Кабель HDMI - HDMI  1,5 метра</t>
  </si>
  <si>
    <t>35 - 404 - 19</t>
  </si>
  <si>
    <r>
      <t xml:space="preserve">Чип Hi-Black к картриджу Xerox WC </t>
    </r>
    <r>
      <rPr>
        <b/>
        <sz val="11"/>
        <color indexed="10"/>
        <rFont val="Arial"/>
        <family val="2"/>
      </rPr>
      <t>5019</t>
    </r>
    <r>
      <rPr>
        <b/>
        <sz val="11"/>
        <rFont val="Arial"/>
        <family val="2"/>
      </rPr>
      <t>/5021/5022/5024 (013R00670), Drum, Bk, 80K</t>
    </r>
  </si>
  <si>
    <t>222 - 520 - 19</t>
  </si>
  <si>
    <t>466 ВТТ</t>
  </si>
  <si>
    <t>710 яндекс</t>
  </si>
  <si>
    <r>
      <t>Подшипник тефлонового вала правый)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(O)/JC61-02335A</t>
    </r>
  </si>
  <si>
    <r>
      <t>Картридж Hi-Black (HB-CF</t>
    </r>
    <r>
      <rPr>
        <b/>
        <sz val="11"/>
        <color indexed="10"/>
        <rFont val="Arial"/>
        <family val="2"/>
      </rPr>
      <t>280X</t>
    </r>
    <r>
      <rPr>
        <b/>
        <sz val="11"/>
        <color indexed="8"/>
        <rFont val="Arial"/>
        <family val="2"/>
      </rPr>
      <t>) для HP LJ Pro 400 M401/Pro 400 MFP M425, 6,9K</t>
    </r>
  </si>
  <si>
    <r>
      <t xml:space="preserve">Барабан HP LJ 5000/5100 (HANP) </t>
    </r>
    <r>
      <rPr>
        <b/>
        <i/>
        <sz val="11"/>
        <color indexed="10"/>
        <rFont val="Arial"/>
        <family val="2"/>
      </rPr>
      <t xml:space="preserve"> 29Х</t>
    </r>
  </si>
  <si>
    <r>
      <t>Тонер Nashua</t>
    </r>
    <r>
      <rPr>
        <b/>
        <sz val="11"/>
        <color indexed="10"/>
        <rFont val="Arial"/>
        <family val="2"/>
      </rPr>
      <t xml:space="preserve"> NT2050</t>
    </r>
    <r>
      <rPr>
        <b/>
        <sz val="11"/>
        <rFont val="Arial"/>
        <family val="2"/>
      </rPr>
      <t>/</t>
    </r>
    <r>
      <rPr>
        <b/>
        <sz val="11"/>
        <color indexed="10"/>
        <rFont val="Arial"/>
        <family val="2"/>
      </rPr>
      <t>RicohFT2010</t>
    </r>
    <r>
      <rPr>
        <b/>
        <sz val="11"/>
        <rFont val="Arial"/>
        <family val="2"/>
      </rPr>
      <t>/2050/2070/2260</t>
    </r>
  </si>
  <si>
    <r>
      <t>Картридж NetProduct (</t>
    </r>
    <r>
      <rPr>
        <sz val="11"/>
        <color indexed="10"/>
        <rFont val="Arial"/>
        <family val="2"/>
      </rPr>
      <t>N-MLT-D111L</t>
    </r>
    <r>
      <rPr>
        <sz val="11"/>
        <rFont val="Arial"/>
        <family val="2"/>
      </rPr>
      <t>) для Samsung SL-M2020/2020W/2070/2070W, 1,8K</t>
    </r>
  </si>
  <si>
    <r>
      <t>2BR06520 2F906230 2F906240 Бумага подающий ролик шин резина для</t>
    </r>
    <r>
      <rPr>
        <sz val="11"/>
        <color indexed="10"/>
        <rFont val="Arial"/>
        <family val="2"/>
      </rPr>
      <t xml:space="preserve"> Kyocera FS1028 1035 1100 1120 1128 1300 1320 1370 2000 3900 4000</t>
    </r>
  </si>
  <si>
    <r>
      <t xml:space="preserve">Картридж Samsung </t>
    </r>
    <r>
      <rPr>
        <sz val="11"/>
        <color indexed="10"/>
        <rFont val="Arial"/>
        <family val="2"/>
      </rPr>
      <t>ML1210/</t>
    </r>
    <r>
      <rPr>
        <sz val="11"/>
        <rFont val="Arial"/>
        <family val="2"/>
      </rPr>
      <t>1250/Xerox 3110</t>
    </r>
    <r>
      <rPr>
        <sz val="11"/>
        <color indexed="12"/>
        <rFont val="Arial"/>
        <family val="2"/>
      </rPr>
      <t xml:space="preserve"> (NetProduct) </t>
    </r>
    <r>
      <rPr>
        <sz val="11"/>
        <rFont val="Arial"/>
        <family val="2"/>
      </rPr>
      <t>NEW ML-1210D3 унив., 2,5K</t>
    </r>
    <r>
      <rPr>
        <sz val="11"/>
        <color indexed="10"/>
        <rFont val="Arial"/>
        <family val="2"/>
      </rPr>
      <t xml:space="preserve"> </t>
    </r>
    <r>
      <rPr>
        <sz val="11"/>
        <color indexed="12"/>
        <rFont val="Arial"/>
        <family val="2"/>
      </rPr>
      <t xml:space="preserve"> совместимый</t>
    </r>
  </si>
  <si>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</si>
  <si>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300 - 905</t>
  </si>
  <si>
    <r>
      <t xml:space="preserve">Картридж   </t>
    </r>
    <r>
      <rPr>
        <b/>
        <sz val="11"/>
        <color indexed="10"/>
        <rFont val="Arial"/>
        <family val="2"/>
      </rPr>
      <t>Q7551A</t>
    </r>
    <r>
      <rPr>
        <b/>
        <sz val="11"/>
        <rFont val="Arial"/>
        <family val="2"/>
      </rPr>
      <t xml:space="preserve"> BLACK  для hp  LJ </t>
    </r>
    <r>
      <rPr>
        <b/>
        <sz val="11"/>
        <color indexed="10"/>
        <rFont val="Arial"/>
        <family val="2"/>
      </rPr>
      <t>P3005</t>
    </r>
    <r>
      <rPr>
        <b/>
        <sz val="11"/>
        <rFont val="Arial"/>
        <family val="2"/>
      </rPr>
      <t>, M3027mfp, M3035 mfp</t>
    </r>
    <r>
      <rPr>
        <b/>
        <sz val="11"/>
        <color indexed="10"/>
        <rFont val="Arial"/>
        <family val="2"/>
      </rPr>
      <t xml:space="preserve"> (оригинал)</t>
    </r>
  </si>
  <si>
    <r>
      <t>Тефлоновый вал (верхний) Samsung ML</t>
    </r>
    <r>
      <rPr>
        <b/>
        <sz val="11"/>
        <color indexed="10"/>
        <rFont val="Arial"/>
        <family val="2"/>
      </rPr>
      <t>1510/1610/</t>
    </r>
    <r>
      <rPr>
        <b/>
        <sz val="11"/>
        <rFont val="Arial"/>
        <family val="2"/>
      </rPr>
      <t>1710/1750/Ph3117/SCX-4016 (Hi-Black)</t>
    </r>
  </si>
  <si>
    <t>257-517-2018</t>
  </si>
  <si>
    <r>
      <t xml:space="preserve">Ролик подачи/захвата  HP LJ </t>
    </r>
    <r>
      <rPr>
        <b/>
        <sz val="11"/>
        <color indexed="10"/>
        <rFont val="Arial"/>
        <family val="2"/>
      </rPr>
      <t>1010/ 1012/ 1018/ 1020/ 1022</t>
    </r>
    <r>
      <rPr>
        <b/>
        <sz val="11"/>
        <rFont val="Arial"/>
        <family val="2"/>
      </rPr>
      <t>/ LBP-</t>
    </r>
    <r>
      <rPr>
        <b/>
        <sz val="11"/>
        <color indexed="10"/>
        <rFont val="Arial"/>
        <family val="2"/>
      </rPr>
      <t>2900</t>
    </r>
    <r>
      <rPr>
        <b/>
        <sz val="11"/>
        <rFont val="Arial"/>
        <family val="2"/>
      </rPr>
      <t>/MF 4122/ 4150 (О)  RL1-0266-000 /RC1-2050/RC1-2030  (совместимый)</t>
    </r>
  </si>
  <si>
    <t>Батарейка GP Ultra/Super/Min 15AU/15A(4) (LR6) Size AA, щелочной (alkaline)</t>
  </si>
  <si>
    <t>4,75-312-2018</t>
  </si>
  <si>
    <r>
      <t xml:space="preserve">Шестерня Samsung </t>
    </r>
    <r>
      <rPr>
        <b/>
        <sz val="11"/>
        <color indexed="10"/>
        <rFont val="Arial"/>
        <family val="2"/>
      </rPr>
      <t>ML-2850</t>
    </r>
    <r>
      <rPr>
        <b/>
        <sz val="11"/>
        <rFont val="Arial"/>
        <family val="2"/>
      </rPr>
      <t xml:space="preserve">/2851/SCX-4824/4828/Ph3250 (О) </t>
    </r>
    <r>
      <rPr>
        <b/>
        <sz val="11"/>
        <color indexed="10"/>
        <rFont val="Arial"/>
        <family val="2"/>
      </rPr>
      <t xml:space="preserve">JC66-01637A, - </t>
    </r>
    <r>
      <rPr>
        <b/>
        <sz val="11"/>
        <rFont val="Arial"/>
        <family val="2"/>
      </rPr>
      <t>Шестерня (вращ. теф.) ML-2850/2851/Ph</t>
    </r>
    <r>
      <rPr>
        <b/>
        <sz val="11"/>
        <color indexed="10"/>
        <rFont val="Arial"/>
        <family val="2"/>
      </rPr>
      <t>3250</t>
    </r>
    <r>
      <rPr>
        <b/>
        <sz val="11"/>
        <rFont val="Arial"/>
        <family val="2"/>
      </rPr>
      <t xml:space="preserve">/SCX-4824/4828/WC3210/3220 </t>
    </r>
  </si>
  <si>
    <t>13-1114-19</t>
  </si>
  <si>
    <t>420-1114-19</t>
  </si>
  <si>
    <t>Датчик RX1025 (130K 91630)</t>
  </si>
  <si>
    <t>98 - 605</t>
  </si>
  <si>
    <r>
      <t xml:space="preserve"> 
</t>
    </r>
    <r>
      <rPr>
        <b/>
        <sz val="11"/>
        <color indexed="10"/>
        <rFont val="Arial Cyr"/>
        <family val="0"/>
      </rPr>
      <t>SD Карта</t>
    </r>
    <r>
      <rPr>
        <b/>
        <sz val="11"/>
        <rFont val="Arial Cyr"/>
        <family val="0"/>
      </rPr>
      <t xml:space="preserve"> memoria</t>
    </r>
    <r>
      <rPr>
        <b/>
        <sz val="11"/>
        <color indexed="10"/>
        <rFont val="Arial Cyr"/>
        <family val="0"/>
      </rPr>
      <t xml:space="preserve"> 32 Гб</t>
    </r>
    <r>
      <rPr>
        <b/>
        <sz val="11"/>
        <rFont val="Arial Cyr"/>
        <family val="0"/>
      </rPr>
      <t xml:space="preserve"> карта памяти класс 10 Micro sd реальная емкость карты карта памяти TF карта</t>
    </r>
    <r>
      <rPr>
        <b/>
        <sz val="11"/>
        <color indexed="10"/>
        <rFont val="Arial Cyr"/>
        <family val="0"/>
      </rPr>
      <t xml:space="preserve"> с адаптером </t>
    </r>
  </si>
  <si>
    <r>
      <t xml:space="preserve">Сетевой фильтр </t>
    </r>
    <r>
      <rPr>
        <b/>
        <sz val="11"/>
        <color indexed="10"/>
        <rFont val="Arial Cyr"/>
        <family val="0"/>
      </rPr>
      <t xml:space="preserve">10,0м </t>
    </r>
    <r>
      <rPr>
        <b/>
        <sz val="11"/>
        <rFont val="Arial Cyr"/>
        <family val="0"/>
      </rPr>
      <t>Buro 500SH-10-B  (5 розеток) черный (коробка)</t>
    </r>
  </si>
  <si>
    <t>17014040/210211/0005292/1</t>
  </si>
  <si>
    <r>
      <t>Тонер Brother НL</t>
    </r>
    <r>
      <rPr>
        <b/>
        <sz val="11"/>
        <color indexed="10"/>
        <rFont val="Arial"/>
        <family val="2"/>
      </rPr>
      <t xml:space="preserve">1430 </t>
    </r>
    <r>
      <rPr>
        <b/>
        <sz val="11"/>
        <rFont val="Arial"/>
        <family val="2"/>
      </rPr>
      <t xml:space="preserve">TN 100/200/300/6300/6600/8000 (фл, 140гр) BW Standart AQC CШA, фас России </t>
    </r>
  </si>
  <si>
    <t>11207270/180217/0000988/16</t>
  </si>
  <si>
    <t>10130060/151116/0018378/009</t>
  </si>
  <si>
    <r>
      <t>Картридж</t>
    </r>
    <r>
      <rPr>
        <sz val="11"/>
        <color indexed="12"/>
        <rFont val="Arial"/>
        <family val="2"/>
      </rPr>
      <t xml:space="preserve"> Hi-Black</t>
    </r>
    <r>
      <rPr>
        <sz val="11"/>
        <rFont val="Arial"/>
        <family val="2"/>
      </rPr>
      <t xml:space="preserve"> (</t>
    </r>
    <r>
      <rPr>
        <sz val="11"/>
        <color indexed="10"/>
        <rFont val="Arial"/>
        <family val="2"/>
      </rPr>
      <t>HB-CB436A</t>
    </r>
    <r>
      <rPr>
        <sz val="11"/>
        <rFont val="Arial"/>
        <family val="2"/>
      </rPr>
      <t xml:space="preserve">) для HP LJ P1505/M1120/M1522, 2K  </t>
    </r>
    <r>
      <rPr>
        <sz val="11"/>
        <color indexed="12"/>
        <rFont val="Arial"/>
        <family val="2"/>
      </rPr>
      <t>совместимый</t>
    </r>
  </si>
  <si>
    <t>749-712-2018</t>
  </si>
  <si>
    <t>Ручка шариковая синяя 0,7 мм TUKZAR</t>
  </si>
  <si>
    <t>10013070/140518/0016673/2</t>
  </si>
  <si>
    <t>10130200/170217/0001059/1</t>
  </si>
  <si>
    <t xml:space="preserve">Чип к картриджу HP CLJ enterprise M351/451/475 (Hi-Black) new, BK, 4Kдля заправки - HP CLJ CP2025/Pro 300 M351/Pro 400 M451 </t>
  </si>
  <si>
    <r>
      <t xml:space="preserve">Картридж </t>
    </r>
    <r>
      <rPr>
        <b/>
        <sz val="11"/>
        <color indexed="10"/>
        <rFont val="Arial"/>
        <family val="2"/>
      </rPr>
      <t>TK-1100</t>
    </r>
    <r>
      <rPr>
        <b/>
        <sz val="11"/>
        <rFont val="Arial"/>
        <family val="2"/>
      </rPr>
      <t xml:space="preserve"> для принтеров Kyocera-Mita FS-1110/1024MFP/1124MFP</t>
    </r>
  </si>
  <si>
    <t>292 - 125</t>
  </si>
  <si>
    <r>
      <t xml:space="preserve">Тонер HP LJ  </t>
    </r>
    <r>
      <rPr>
        <b/>
        <sz val="11"/>
        <color indexed="10"/>
        <rFont val="Arial"/>
        <family val="2"/>
      </rPr>
      <t>2410</t>
    </r>
    <r>
      <rPr>
        <b/>
        <sz val="11"/>
        <rFont val="Arial"/>
        <family val="2"/>
      </rPr>
      <t>/2420/2430 , НОВАЯ ФОРМУЛА, 370гр,банка</t>
    </r>
  </si>
  <si>
    <t>СЕТЕВЫЕ КАРТЫ</t>
  </si>
  <si>
    <r>
      <t xml:space="preserve">Лента Hi-Black для матричного картриджа (кольцо) STD, Bk, </t>
    </r>
    <r>
      <rPr>
        <b/>
        <sz val="11"/>
        <color indexed="10"/>
        <rFont val="Arial"/>
        <family val="2"/>
      </rPr>
      <t>12,7мм/7м</t>
    </r>
  </si>
  <si>
    <t>27-523-19</t>
  </si>
  <si>
    <r>
      <t>Картридер внутренний</t>
    </r>
    <r>
      <rPr>
        <b/>
        <sz val="11"/>
        <rFont val="Arial"/>
        <family val="2"/>
      </rPr>
      <t xml:space="preserve"> Orient &lt;CR705W-White&gt;3.5" Internal USB2.0 CF/MD/SM/xD/MMC/SD/MS(/Pro/Duo)Card Reader/Writer+1portUSB</t>
    </r>
  </si>
  <si>
    <r>
      <t xml:space="preserve">Барабан HP LJ 4200/4250/4300/4350 (HANP) </t>
    </r>
    <r>
      <rPr>
        <sz val="11"/>
        <color indexed="10"/>
        <rFont val="Arial"/>
        <family val="2"/>
      </rPr>
      <t>№ 38</t>
    </r>
  </si>
  <si>
    <r>
      <t>Втулка  резинового вала</t>
    </r>
    <r>
      <rPr>
        <b/>
        <sz val="11"/>
        <color indexed="10"/>
        <rFont val="Arial Cyr"/>
        <family val="0"/>
      </rPr>
      <t xml:space="preserve"> (правая) </t>
    </r>
    <r>
      <rPr>
        <b/>
        <sz val="11"/>
        <rFont val="Arial Cyr"/>
        <family val="0"/>
      </rPr>
      <t>HP LJ</t>
    </r>
    <r>
      <rPr>
        <b/>
        <sz val="11"/>
        <color indexed="10"/>
        <rFont val="Arial Cyr"/>
        <family val="0"/>
      </rPr>
      <t xml:space="preserve">  1160/1320/2400/2420/P2015 / P3005</t>
    </r>
    <r>
      <rPr>
        <b/>
        <sz val="11"/>
        <rFont val="Arial Cyr"/>
        <family val="2"/>
      </rPr>
      <t xml:space="preserve"> / M 2727    RC1-3609</t>
    </r>
  </si>
  <si>
    <t>602 на яндексе</t>
  </si>
  <si>
    <t>1345-329-2019</t>
  </si>
  <si>
    <t>10,58-1109</t>
  </si>
  <si>
    <t xml:space="preserve">Ролик захвата бумаги из кассеты HP LJ 1160/1320/P2015/P2014/M2727/2100/2200 (O), RL1-0540 </t>
  </si>
  <si>
    <t>1729 - 823</t>
  </si>
  <si>
    <t>МАТЕРИНСКИЕ ПЛАТЫ</t>
  </si>
  <si>
    <t>МФУ HP LaserJet Pro MFP M125ra</t>
  </si>
  <si>
    <t>Тонер Hi-Black для Xerox Phaser 3010/WC 3045, Bk, 60 г, банка</t>
  </si>
  <si>
    <r>
      <t>Втулка магнитного вала (спейсер)передняя NP-</t>
    </r>
    <r>
      <rPr>
        <b/>
        <sz val="11"/>
        <color indexed="10"/>
        <rFont val="Arial"/>
        <family val="2"/>
      </rPr>
      <t>1215/1550</t>
    </r>
  </si>
  <si>
    <r>
      <t xml:space="preserve">JC61-00888A Подшипник тефлонового вала (левый) Samsung </t>
    </r>
    <r>
      <rPr>
        <b/>
        <sz val="11"/>
        <color indexed="10"/>
        <rFont val="Arial"/>
        <family val="2"/>
      </rPr>
      <t>ML-2250</t>
    </r>
    <r>
      <rPr>
        <b/>
        <sz val="11"/>
        <rFont val="Arial"/>
        <family val="2"/>
      </rPr>
      <t>/2570/SCX4320/4500/4650/4727 (O)</t>
    </r>
  </si>
  <si>
    <t>Наушники Dialog EP-E001 &lt;Black&gt; (шнур 1м)</t>
  </si>
  <si>
    <t>67 - 711</t>
  </si>
  <si>
    <r>
      <t xml:space="preserve">Картридж HP LaserJet </t>
    </r>
    <r>
      <rPr>
        <b/>
        <sz val="11"/>
        <color indexed="10"/>
        <rFont val="Arial"/>
        <family val="2"/>
      </rPr>
      <t>IIP</t>
    </r>
    <r>
      <rPr>
        <b/>
        <sz val="11"/>
        <rFont val="Arial"/>
        <family val="2"/>
      </rPr>
      <t xml:space="preserve"> / IIPPlus / </t>
    </r>
    <r>
      <rPr>
        <b/>
        <sz val="11"/>
        <color indexed="10"/>
        <rFont val="Arial"/>
        <family val="2"/>
      </rPr>
      <t>IIIP</t>
    </r>
    <r>
      <rPr>
        <b/>
        <sz val="11"/>
        <rFont val="Arial"/>
        <family val="2"/>
      </rPr>
      <t>, 92275A (оригинал)</t>
    </r>
  </si>
  <si>
    <r>
      <t xml:space="preserve">Заправочный набор  </t>
    </r>
    <r>
      <rPr>
        <b/>
        <sz val="11"/>
        <color indexed="10"/>
        <rFont val="Arial"/>
        <family val="2"/>
      </rPr>
      <t>Canon BC-01/02</t>
    </r>
    <r>
      <rPr>
        <b/>
        <sz val="11"/>
        <rFont val="Arial"/>
        <family val="2"/>
      </rPr>
      <t xml:space="preserve"> 2*30 ml, </t>
    </r>
    <r>
      <rPr>
        <b/>
        <sz val="11"/>
        <color indexed="10"/>
        <rFont val="Arial"/>
        <family val="2"/>
      </rPr>
      <t>black</t>
    </r>
  </si>
  <si>
    <r>
      <t xml:space="preserve">Usb флеш-накопитель  </t>
    </r>
    <r>
      <rPr>
        <b/>
        <sz val="11"/>
        <color indexed="10"/>
        <rFont val="Arial"/>
        <family val="2"/>
      </rPr>
      <t>64 ГБ</t>
    </r>
    <r>
      <rPr>
        <b/>
        <sz val="11"/>
        <color indexed="8"/>
        <rFont val="Arial"/>
        <family val="2"/>
      </rPr>
      <t>, флешка 2,0,  высокая скорость, настраиваемый u-диск для смартфона</t>
    </r>
  </si>
  <si>
    <r>
      <t xml:space="preserve">Usb флеш-накопитель Biyetimi, </t>
    </r>
    <r>
      <rPr>
        <b/>
        <sz val="11"/>
        <color indexed="10"/>
        <rFont val="Arial"/>
        <family val="2"/>
      </rPr>
      <t>64 ГБ</t>
    </r>
    <r>
      <rPr>
        <b/>
        <sz val="11"/>
        <color indexed="8"/>
        <rFont val="Arial"/>
        <family val="2"/>
      </rPr>
      <t>, флешка 2,0, флеш-накопитель, высокая скорость, настраиваемый u-диск для смартфона</t>
    </r>
  </si>
  <si>
    <t>286 - 1219 - 19</t>
  </si>
  <si>
    <t>Шлейф лампы засветки SAMSUNG SCX-4100/Xerox PE114e (12PIN,FFC,68), JC39-00358A</t>
  </si>
  <si>
    <t>2,6 - 731</t>
  </si>
  <si>
    <r>
      <t xml:space="preserve">Пленка Panasonic KX-FA </t>
    </r>
    <r>
      <rPr>
        <b/>
        <sz val="11"/>
        <color indexed="10"/>
        <rFont val="Arial"/>
        <family val="2"/>
      </rPr>
      <t>54Ах -</t>
    </r>
    <r>
      <rPr>
        <b/>
        <sz val="11"/>
        <rFont val="Arial"/>
        <family val="2"/>
      </rPr>
      <t xml:space="preserve">  35м rolls&gt; для KX-FP143/148, KX-FC233/243  ориг.              </t>
    </r>
  </si>
  <si>
    <r>
      <t xml:space="preserve">Тонер Hi-Black Универсальный для HP LJ Pro M402/MFP M426, Тип 5.0, Bk, 500 г, канистра/
</t>
    </r>
    <r>
      <rPr>
        <b/>
        <sz val="11"/>
        <color indexed="10"/>
        <rFont val="Arial"/>
        <family val="2"/>
      </rPr>
      <t>Совместимость с HP LJ Enterprise M604/M506/ProM402dn/M426dw/ MFP M426fdn/M426fdw | для картриджей: CF226X/CF287A/281А</t>
    </r>
    <r>
      <rPr>
        <b/>
        <sz val="11"/>
        <color indexed="63"/>
        <rFont val="Arial"/>
        <family val="2"/>
      </rPr>
      <t xml:space="preserve"> </t>
    </r>
  </si>
  <si>
    <t>387-824</t>
  </si>
  <si>
    <t>65-824</t>
  </si>
  <si>
    <r>
      <t>Картридж Canon</t>
    </r>
    <r>
      <rPr>
        <sz val="11"/>
        <color indexed="10"/>
        <rFont val="Arial"/>
        <family val="2"/>
      </rPr>
      <t xml:space="preserve"> 725</t>
    </r>
    <r>
      <rPr>
        <sz val="11"/>
        <rFont val="Arial"/>
        <family val="2"/>
      </rPr>
      <t xml:space="preserve"> для LBP6000 серии</t>
    </r>
  </si>
  <si>
    <t>190 - 324</t>
  </si>
  <si>
    <t>Нидерланды</t>
  </si>
  <si>
    <r>
      <t xml:space="preserve">Тонер Ricoh </t>
    </r>
    <r>
      <rPr>
        <b/>
        <sz val="11"/>
        <color indexed="10"/>
        <rFont val="Arial"/>
        <family val="2"/>
      </rPr>
      <t>M100/1708</t>
    </r>
    <r>
      <rPr>
        <b/>
        <sz val="11"/>
        <rFont val="Arial"/>
        <family val="2"/>
      </rPr>
      <t xml:space="preserve"> (пакет 170гр)</t>
    </r>
  </si>
  <si>
    <t>Резиновые валы</t>
  </si>
  <si>
    <r>
      <t xml:space="preserve">Ролик захвата LJ </t>
    </r>
    <r>
      <rPr>
        <b/>
        <sz val="11"/>
        <color indexed="10"/>
        <rFont val="Arial"/>
        <family val="2"/>
      </rPr>
      <t>M1522/P1505</t>
    </r>
    <r>
      <rPr>
        <b/>
        <sz val="11"/>
        <rFont val="Arial"/>
        <family val="2"/>
      </rPr>
      <t>/M1120/M1536/P1566/P1606/CP1525 (O) RL1-1497-000CN</t>
    </r>
  </si>
  <si>
    <t>77 - 211</t>
  </si>
  <si>
    <t>84 - 421, 3213 - Ф</t>
  </si>
  <si>
    <t>101301180/100412/0004172/3</t>
  </si>
  <si>
    <t>264 - 229</t>
  </si>
  <si>
    <r>
      <t>Тонер TOSHIBA</t>
    </r>
    <r>
      <rPr>
        <b/>
        <sz val="11"/>
        <rFont val="Arial"/>
        <family val="2"/>
      </rPr>
      <t>/ Lanie 1340/1350/1360/1370 (Швейцария,180г.бн.)</t>
    </r>
  </si>
  <si>
    <t>693-125-2018</t>
  </si>
  <si>
    <t>Чип к картриджу HP CP1025/M175/M275/Canon 7010 (729)   M (Hi-Black new) 1K</t>
  </si>
  <si>
    <t>Гарнитура Наушники Defender Gryphon HN-750 Black (с
регулятором громкости,шнур 2м) &lt;63750&gt;</t>
  </si>
  <si>
    <r>
      <t xml:space="preserve">Девелопер </t>
    </r>
    <r>
      <rPr>
        <b/>
        <sz val="11"/>
        <color indexed="10"/>
        <rFont val="Arial"/>
        <family val="2"/>
      </rPr>
      <t>MITA CC-10/20</t>
    </r>
    <r>
      <rPr>
        <b/>
        <sz val="11"/>
        <rFont val="Arial"/>
        <family val="2"/>
      </rPr>
      <t xml:space="preserve"> (Япония,ориг., 200г.пк.)</t>
    </r>
  </si>
  <si>
    <t>100-714</t>
  </si>
  <si>
    <t>Палец отд. верх. Canon NP-1215 Япония</t>
  </si>
  <si>
    <r>
      <t>Шестерня муфты Samsung SCX-</t>
    </r>
    <r>
      <rPr>
        <b/>
        <sz val="11"/>
        <color indexed="10"/>
        <rFont val="Arial"/>
        <family val="2"/>
      </rPr>
      <t>4200</t>
    </r>
    <r>
      <rPr>
        <b/>
        <sz val="11"/>
        <rFont val="Arial"/>
        <family val="2"/>
      </rPr>
      <t>/SCX-4300/4600/4623F/4623FN/Samsung ML-1910/1915/2525/2580 (О) JC66-01202A</t>
    </r>
  </si>
  <si>
    <t>1105 - 1106</t>
  </si>
  <si>
    <t>#Лист1.A2504</t>
  </si>
  <si>
    <r>
      <t>Тонер Xerox</t>
    </r>
    <r>
      <rPr>
        <b/>
        <sz val="11"/>
        <color indexed="10"/>
        <rFont val="Arial"/>
        <family val="2"/>
      </rPr>
      <t xml:space="preserve"> РЕ 16/РЕ16Е</t>
    </r>
  </si>
  <si>
    <r>
      <t>Картридж    HP</t>
    </r>
    <r>
      <rPr>
        <b/>
        <sz val="11"/>
        <color indexed="57"/>
        <rFont val="Arial Cyr"/>
        <family val="0"/>
      </rPr>
      <t xml:space="preserve"> </t>
    </r>
    <r>
      <rPr>
        <b/>
        <sz val="11"/>
        <color indexed="10"/>
        <rFont val="Arial Cyr"/>
        <family val="0"/>
      </rPr>
      <t xml:space="preserve">Q2612A </t>
    </r>
    <r>
      <rPr>
        <b/>
        <sz val="11"/>
        <rFont val="Arial Cyr"/>
        <family val="0"/>
      </rPr>
      <t xml:space="preserve">для hp LJ </t>
    </r>
    <r>
      <rPr>
        <b/>
        <sz val="11"/>
        <color indexed="10"/>
        <rFont val="Arial Cyr"/>
        <family val="0"/>
      </rPr>
      <t xml:space="preserve">1010/1012/1015/1020/1022(N)/3015/3020/3030        </t>
    </r>
    <r>
      <rPr>
        <b/>
        <sz val="11"/>
        <rFont val="Arial Cyr"/>
        <family val="0"/>
      </rPr>
      <t>(</t>
    </r>
    <r>
      <rPr>
        <b/>
        <sz val="11"/>
        <color indexed="10"/>
        <rFont val="Arial Cyr"/>
        <family val="0"/>
      </rPr>
      <t>оригинал</t>
    </r>
    <r>
      <rPr>
        <b/>
        <sz val="11"/>
        <rFont val="Arial Cyr"/>
        <family val="0"/>
      </rPr>
      <t>)</t>
    </r>
  </si>
  <si>
    <r>
      <t xml:space="preserve">Заправочный набор  </t>
    </r>
    <r>
      <rPr>
        <sz val="11"/>
        <color indexed="10"/>
        <rFont val="Arial"/>
        <family val="2"/>
      </rPr>
      <t>НР С6578D</t>
    </r>
    <r>
      <rPr>
        <sz val="11"/>
        <color indexed="8"/>
        <rFont val="Arial"/>
        <family val="2"/>
      </rPr>
      <t>/C1823D/C6625AE (Hi-Black)  3*20 ml color</t>
    </r>
  </si>
  <si>
    <r>
      <t xml:space="preserve">302HS31181/2HS31180 Шестерня Z44R </t>
    </r>
    <r>
      <rPr>
        <b/>
        <sz val="11"/>
        <color indexed="10"/>
        <rFont val="Arial"/>
        <family val="2"/>
      </rPr>
      <t>Kyocera Mita</t>
    </r>
    <r>
      <rPr>
        <b/>
        <sz val="11"/>
        <rFont val="Arial"/>
        <family val="2"/>
      </rPr>
      <t xml:space="preserve"> (О)</t>
    </r>
  </si>
  <si>
    <t>10013070/150518/0016849/3</t>
  </si>
  <si>
    <r>
      <t xml:space="preserve">Тонер-картридж NetProduct (N-006R01573) для Xerox WC </t>
    </r>
    <r>
      <rPr>
        <b/>
        <sz val="11"/>
        <color indexed="10"/>
        <rFont val="Arial"/>
        <family val="2"/>
      </rPr>
      <t>5019/</t>
    </r>
    <r>
      <rPr>
        <b/>
        <sz val="11"/>
        <rFont val="Arial"/>
        <family val="2"/>
      </rPr>
      <t>5021/5022/5024, 9K</t>
    </r>
  </si>
  <si>
    <r>
      <t xml:space="preserve">ФЛЕШ НАКОПИТЕЛЬ  ПОДАРОЧНАЯ  - </t>
    </r>
    <r>
      <rPr>
        <b/>
        <sz val="11"/>
        <color indexed="10"/>
        <rFont val="Arial"/>
        <family val="2"/>
      </rPr>
      <t>4Gb</t>
    </r>
    <r>
      <rPr>
        <b/>
        <sz val="11"/>
        <rFont val="Arial"/>
        <family val="2"/>
      </rPr>
      <t xml:space="preserve">  New Custom logo 6 color </t>
    </r>
    <r>
      <rPr>
        <b/>
        <sz val="11"/>
        <color indexed="10"/>
        <rFont val="Arial"/>
        <family val="2"/>
      </rPr>
      <t xml:space="preserve">pen (авторучка) </t>
    </r>
    <r>
      <rPr>
        <b/>
        <sz val="11"/>
        <rFont val="Arial"/>
        <family val="2"/>
      </rPr>
      <t xml:space="preserve">model 4GB Flash drive Enough disk memory Pen stick USB 2.0 pendrive work Gift </t>
    </r>
  </si>
  <si>
    <r>
      <t>Барабан HP LJ</t>
    </r>
    <r>
      <rPr>
        <sz val="11"/>
        <color indexed="10"/>
        <rFont val="Arial"/>
        <family val="2"/>
      </rPr>
      <t xml:space="preserve"> 1010 </t>
    </r>
    <r>
      <rPr>
        <sz val="11"/>
        <rFont val="Arial"/>
        <family val="2"/>
      </rPr>
      <t xml:space="preserve"> /1012/1015</t>
    </r>
    <r>
      <rPr>
        <sz val="11"/>
        <color indexed="10"/>
        <rFont val="Arial"/>
        <family val="2"/>
      </rPr>
      <t xml:space="preserve"> (FUJI)</t>
    </r>
  </si>
  <si>
    <r>
      <t xml:space="preserve">DVD+R </t>
    </r>
    <r>
      <rPr>
        <b/>
        <sz val="11"/>
        <rFont val="Arial"/>
        <family val="2"/>
      </rPr>
      <t>Disc Verbatim   4.7Gb  16x  &lt;</t>
    </r>
    <r>
      <rPr>
        <b/>
        <sz val="11"/>
        <color indexed="10"/>
        <rFont val="Arial"/>
        <family val="2"/>
      </rPr>
      <t>уп. 50</t>
    </r>
    <r>
      <rPr>
        <b/>
        <sz val="11"/>
        <rFont val="Arial"/>
        <family val="2"/>
      </rPr>
      <t xml:space="preserve"> шт&gt; на шпинделе &lt;43550&gt;</t>
    </r>
  </si>
  <si>
    <t xml:space="preserve">Батарейка Smartbuy SBBZ-3A04S, Size"AAA", 1.5V,  солевый  </t>
  </si>
  <si>
    <r>
      <t>Картридж HP LaserJet ,</t>
    </r>
    <r>
      <rPr>
        <b/>
        <sz val="11"/>
        <color indexed="10"/>
        <rFont val="Arial"/>
        <family val="2"/>
      </rPr>
      <t xml:space="preserve"> C8061А</t>
    </r>
    <r>
      <rPr>
        <b/>
        <sz val="11"/>
        <rFont val="Arial"/>
        <family val="2"/>
      </rPr>
      <t xml:space="preserve"> для</t>
    </r>
    <r>
      <rPr>
        <b/>
        <sz val="11"/>
        <color indexed="10"/>
        <rFont val="Arial"/>
        <family val="2"/>
      </rPr>
      <t xml:space="preserve"> HP4100</t>
    </r>
    <r>
      <rPr>
        <b/>
        <sz val="11"/>
        <rFont val="Arial"/>
        <family val="2"/>
      </rPr>
      <t xml:space="preserve"> (оригинал)</t>
    </r>
  </si>
  <si>
    <t>2870-613</t>
  </si>
  <si>
    <t>Комплект бушингов магнитного вала Mitsubishi для HP LJ 1000/1200/1220, 2 шт.</t>
  </si>
  <si>
    <t>10127050/170608/0004852/8</t>
  </si>
  <si>
    <r>
      <t xml:space="preserve">Клавиатура SVEN Standard 303 Power </t>
    </r>
    <r>
      <rPr>
        <sz val="11"/>
        <color indexed="10"/>
        <rFont val="Arial"/>
        <family val="2"/>
      </rPr>
      <t>Black</t>
    </r>
    <r>
      <rPr>
        <sz val="11"/>
        <rFont val="Arial"/>
        <family val="2"/>
      </rPr>
      <t xml:space="preserve">
&lt;USB&amp;PS/2&gt; 106КЛ</t>
    </r>
  </si>
  <si>
    <r>
      <t xml:space="preserve">Тонер Hi-Black Универсальный для HP LJ P1005 для совм.карт., </t>
    </r>
    <r>
      <rPr>
        <b/>
        <sz val="11"/>
        <color indexed="10"/>
        <rFont val="Arial Cyr"/>
        <family val="0"/>
      </rPr>
      <t>Тип 1.2</t>
    </r>
    <r>
      <rPr>
        <b/>
        <sz val="11"/>
        <rFont val="Arial Cyr"/>
        <family val="0"/>
      </rPr>
      <t>, Bk, 1 кг, канистра</t>
    </r>
  </si>
  <si>
    <t>3886-323-2018</t>
  </si>
  <si>
    <t>10013160/200718/0032762/1</t>
  </si>
  <si>
    <t>PANASONIC</t>
  </si>
  <si>
    <t>484-307-2018</t>
  </si>
  <si>
    <t>Стяжка нейлоновая, неоткрыв. SVEN &lt;NT-3x100&gt; 100 мм, уп-ка 100 шт</t>
  </si>
  <si>
    <r>
      <t xml:space="preserve">Ракель </t>
    </r>
    <r>
      <rPr>
        <b/>
        <sz val="11"/>
        <color indexed="10"/>
        <rFont val="Arial"/>
        <family val="2"/>
      </rPr>
      <t xml:space="preserve">Samsung ML 1210 </t>
    </r>
    <r>
      <rPr>
        <b/>
        <sz val="11"/>
        <rFont val="Arial"/>
        <family val="2"/>
      </rPr>
      <t xml:space="preserve">OEM PN:ML 5100 </t>
    </r>
  </si>
  <si>
    <r>
      <t xml:space="preserve">CPU Intel </t>
    </r>
    <r>
      <rPr>
        <b/>
        <sz val="11"/>
        <color indexed="10"/>
        <rFont val="Arial"/>
        <family val="2"/>
      </rPr>
      <t>Celeron</t>
    </r>
    <r>
      <rPr>
        <b/>
        <sz val="11"/>
        <rFont val="Arial"/>
        <family val="2"/>
      </rPr>
      <t xml:space="preserve"> E3400     </t>
    </r>
    <r>
      <rPr>
        <b/>
        <sz val="11"/>
        <color indexed="10"/>
        <rFont val="Arial"/>
        <family val="2"/>
      </rPr>
      <t>2.6</t>
    </r>
    <r>
      <rPr>
        <b/>
        <sz val="11"/>
        <rFont val="Arial"/>
        <family val="2"/>
      </rPr>
      <t xml:space="preserve"> GHz/2core/ 1Mb/65W/ 800MHz  </t>
    </r>
    <r>
      <rPr>
        <b/>
        <sz val="11"/>
        <color indexed="10"/>
        <rFont val="Arial"/>
        <family val="2"/>
      </rPr>
      <t>LGA775</t>
    </r>
  </si>
  <si>
    <t>2,5  - 731</t>
  </si>
  <si>
    <t>10124010/121208/0005572/5</t>
  </si>
  <si>
    <r>
      <t>Картридж Hi-Black (</t>
    </r>
    <r>
      <rPr>
        <b/>
        <sz val="11"/>
        <color indexed="10"/>
        <rFont val="Arial"/>
        <family val="2"/>
      </rPr>
      <t>HB-CF283X)</t>
    </r>
    <r>
      <rPr>
        <b/>
        <sz val="11"/>
        <rFont val="Arial"/>
        <family val="2"/>
      </rPr>
      <t xml:space="preserve"> для HP LJ Pro M225MFP/M201/Canon №737, 2,4K</t>
    </r>
  </si>
  <si>
    <t>Шестерня 30T FS2-3430  Canon NP 1215</t>
  </si>
  <si>
    <r>
      <t xml:space="preserve">ФЛЕШ НАКОПИТЕЛЬ  </t>
    </r>
    <r>
      <rPr>
        <sz val="11"/>
        <color indexed="10"/>
        <rFont val="Arial"/>
        <family val="2"/>
      </rPr>
      <t>ПОДАРОЧНАЯ 8Gb New arrival Metal USB</t>
    </r>
    <r>
      <rPr>
        <sz val="11"/>
        <rFont val="Arial"/>
        <family val="2"/>
      </rPr>
      <t xml:space="preserve"> Flash Drive pendrive  flash Memory stick pen drive usb stick Free shipping, Capacity Color  Black  </t>
    </r>
  </si>
  <si>
    <t>19 - 608</t>
  </si>
  <si>
    <r>
      <t xml:space="preserve">Краска для ризографа </t>
    </r>
    <r>
      <rPr>
        <b/>
        <sz val="11"/>
        <color indexed="48"/>
        <rFont val="Arial"/>
        <family val="2"/>
      </rPr>
      <t>RISO RA/RC</t>
    </r>
    <r>
      <rPr>
        <b/>
        <sz val="11"/>
        <rFont val="Arial"/>
        <family val="2"/>
      </rPr>
      <t>, желтая</t>
    </r>
  </si>
  <si>
    <r>
      <t xml:space="preserve">Чип к картриджу Xerox Phaser </t>
    </r>
    <r>
      <rPr>
        <b/>
        <sz val="11"/>
        <color indexed="10"/>
        <rFont val="Arial"/>
        <family val="2"/>
      </rPr>
      <t>6500/</t>
    </r>
    <r>
      <rPr>
        <b/>
        <sz val="11"/>
        <rFont val="Arial"/>
        <family val="2"/>
      </rPr>
      <t>WC6505 Y (China), 106R01603, 2,5K</t>
    </r>
  </si>
  <si>
    <r>
      <t>Насадка (резинка) на ролик захвата
Samsung ML-2850/2851/SCX-4824/</t>
    </r>
    <r>
      <rPr>
        <b/>
        <sz val="11"/>
        <color indexed="10"/>
        <rFont val="Arial"/>
        <family val="2"/>
      </rPr>
      <t>XEROX</t>
    </r>
    <r>
      <rPr>
        <b/>
        <sz val="11"/>
        <rFont val="Arial"/>
        <family val="2"/>
      </rPr>
      <t xml:space="preserve"> </t>
    </r>
    <r>
      <rPr>
        <b/>
        <sz val="11"/>
        <color indexed="10"/>
        <rFont val="Arial"/>
        <family val="2"/>
      </rPr>
      <t>Ph3250</t>
    </r>
    <r>
      <rPr>
        <b/>
        <sz val="11"/>
        <rFont val="Arial"/>
        <family val="2"/>
      </rPr>
      <t xml:space="preserve"> (O) JC73-00265A</t>
    </r>
  </si>
  <si>
    <t>150 - 201</t>
  </si>
  <si>
    <t>10702030/270212/0011462/1</t>
  </si>
  <si>
    <t>Кабель UPS -&gt; устройство 220V  (IEC-320-C13--&gt; IEC-320-C14) 1.8м (монитор-компьютер)</t>
  </si>
  <si>
    <t>10702030/200611/0036004/1</t>
  </si>
  <si>
    <t>78 - 330</t>
  </si>
  <si>
    <r>
      <t>Подшипник резин.вала (</t>
    </r>
    <r>
      <rPr>
        <b/>
        <sz val="11"/>
        <color indexed="10"/>
        <rFont val="Arial"/>
        <family val="2"/>
      </rPr>
      <t>правый</t>
    </r>
    <r>
      <rPr>
        <b/>
        <sz val="11"/>
        <rFont val="Arial"/>
        <family val="2"/>
      </rPr>
      <t xml:space="preserve">)  HP LJ </t>
    </r>
    <r>
      <rPr>
        <b/>
        <sz val="11"/>
        <color indexed="10"/>
        <rFont val="Arial"/>
        <family val="2"/>
      </rPr>
      <t>1200/1300</t>
    </r>
    <r>
      <rPr>
        <b/>
        <sz val="11"/>
        <rFont val="Arial"/>
        <family val="2"/>
      </rPr>
      <t>/2300/3380LBP-1210 RА0-1095/</t>
    </r>
    <r>
      <rPr>
        <b/>
        <sz val="11"/>
        <color indexed="10"/>
        <rFont val="Arial"/>
        <family val="2"/>
      </rPr>
      <t>Canon LBP-1210</t>
    </r>
    <r>
      <rPr>
        <b/>
        <sz val="11"/>
        <rFont val="Arial"/>
        <family val="2"/>
      </rPr>
      <t xml:space="preserve">  (ориг.)</t>
    </r>
  </si>
  <si>
    <t>10121160/260508/0003947/01</t>
  </si>
  <si>
    <t>Барабан  для Kyocera TaskAlfa 1800/2000/1801/2201 (MK-4105)</t>
  </si>
  <si>
    <r>
      <t xml:space="preserve">Тонер HP LJ Универсальный 2015(Hi-Black) </t>
    </r>
    <r>
      <rPr>
        <b/>
        <sz val="11"/>
        <color indexed="10"/>
        <rFont val="Arial"/>
        <family val="2"/>
      </rPr>
      <t>Тип</t>
    </r>
    <r>
      <rPr>
        <b/>
        <sz val="11"/>
        <rFont val="Arial"/>
        <family val="2"/>
      </rPr>
      <t xml:space="preserve"> 3,4, 1кг, канистра</t>
    </r>
  </si>
  <si>
    <t>468-914</t>
  </si>
  <si>
    <t>259-914</t>
  </si>
  <si>
    <t>354-914</t>
  </si>
  <si>
    <t>559-1019</t>
  </si>
  <si>
    <t>780-318-20</t>
  </si>
  <si>
    <r>
      <t>Тонер-картридж Hi-Black (HB-</t>
    </r>
    <r>
      <rPr>
        <sz val="11"/>
        <color indexed="10"/>
        <rFont val="Arial"/>
        <family val="2"/>
      </rPr>
      <t xml:space="preserve">CF230A) </t>
    </r>
    <r>
      <rPr>
        <sz val="11"/>
        <color indexed="63"/>
        <rFont val="Arial"/>
        <family val="2"/>
      </rPr>
      <t>для HP LJ Pro M203/MFP M227, 1,6K (без чипа)</t>
    </r>
  </si>
  <si>
    <r>
      <t xml:space="preserve">Чип к картриджу </t>
    </r>
    <r>
      <rPr>
        <b/>
        <sz val="11"/>
        <color indexed="12"/>
        <rFont val="Arial"/>
        <family val="2"/>
      </rPr>
      <t>OKI</t>
    </r>
    <r>
      <rPr>
        <b/>
        <sz val="11"/>
        <rFont val="Arial"/>
        <family val="2"/>
      </rPr>
      <t xml:space="preserve">  С8600/С8800, C</t>
    </r>
  </si>
  <si>
    <t>Колонки Oklick OK-330 2.0 черный 6Вт</t>
  </si>
  <si>
    <t>207 - 408 -19</t>
  </si>
  <si>
    <r>
      <t>Точилка</t>
    </r>
    <r>
      <rPr>
        <sz val="11"/>
        <rFont val="Arial"/>
        <family val="2"/>
      </rPr>
      <t xml:space="preserve"> офисная с контейнером </t>
    </r>
  </si>
  <si>
    <t>10702020/201211/0037749/1</t>
  </si>
  <si>
    <t>231 - 1201</t>
  </si>
  <si>
    <t>78 - 804</t>
  </si>
  <si>
    <r>
      <t>JC66-01593A верхний термоусадочный ролик совместимый Новый для samsung ML 3471/SCX5530/</t>
    </r>
    <r>
      <rPr>
        <sz val="11"/>
        <color indexed="10"/>
        <rFont val="Arial"/>
        <family val="2"/>
      </rPr>
      <t>Xerox Phaser 3300</t>
    </r>
    <r>
      <rPr>
        <sz val="11"/>
        <color indexed="8"/>
        <rFont val="Arial"/>
        <family val="2"/>
      </rPr>
      <t>/ JC66-01593A</t>
    </r>
  </si>
  <si>
    <t>11207270/241016/006239/27</t>
  </si>
  <si>
    <r>
      <t xml:space="preserve">Тонер Canon </t>
    </r>
    <r>
      <rPr>
        <b/>
        <sz val="11"/>
        <color indexed="10"/>
        <rFont val="Arial"/>
        <family val="2"/>
      </rPr>
      <t>C-EXV12</t>
    </r>
    <r>
      <rPr>
        <b/>
        <sz val="11"/>
        <rFont val="Arial"/>
        <family val="2"/>
      </rPr>
      <t xml:space="preserve">/GPR16 (1219g) для iR3570/4570/3035/3045/3530/3570/4570/iR3035, iR3035N, iR3045, iR3045N, iR3530, iR3570, iR4570 </t>
    </r>
    <r>
      <rPr>
        <b/>
        <sz val="11"/>
        <color indexed="10"/>
        <rFont val="Arial"/>
        <family val="2"/>
      </rPr>
      <t xml:space="preserve">оригинал </t>
    </r>
  </si>
  <si>
    <r>
      <t xml:space="preserve">Картридж Xerox WC 5016/5020B (O) 106R01277, </t>
    </r>
    <r>
      <rPr>
        <sz val="11"/>
        <color indexed="10"/>
        <rFont val="Arial"/>
        <family val="2"/>
      </rPr>
      <t>12,6K</t>
    </r>
    <r>
      <rPr>
        <sz val="11"/>
        <rFont val="Arial"/>
        <family val="2"/>
      </rPr>
      <t xml:space="preserve"> (2шт)</t>
    </r>
  </si>
  <si>
    <t>Тонер Xerox Phaser 6000/6010/6015/6125/6128/6130/6140/6500/6505 Yellow, 
 Absolute, (Uninet), 30 г. (1,4К)</t>
  </si>
  <si>
    <t>57- 1121</t>
  </si>
  <si>
    <t>Кнопка SWT-5*3*2,4 (SMD)</t>
  </si>
  <si>
    <t>10210100/190209/П004148/11</t>
  </si>
  <si>
    <t>30-410</t>
  </si>
  <si>
    <t>456 - 119</t>
  </si>
  <si>
    <t>450 - 530</t>
  </si>
  <si>
    <t>Блок питания 450W ExeGate &lt;ATX-AB450&gt;, ATX (24+4пин)</t>
  </si>
  <si>
    <t>800 - 117 - 18</t>
  </si>
  <si>
    <r>
      <t xml:space="preserve">Ракель </t>
    </r>
    <r>
      <rPr>
        <b/>
        <sz val="11"/>
        <color indexed="10"/>
        <rFont val="Arial"/>
        <family val="2"/>
      </rPr>
      <t>Sharp</t>
    </r>
    <r>
      <rPr>
        <b/>
        <sz val="11"/>
        <rFont val="Arial"/>
        <family val="2"/>
      </rPr>
      <t xml:space="preserve"> </t>
    </r>
    <r>
      <rPr>
        <b/>
        <sz val="11"/>
        <color indexed="10"/>
        <rFont val="Arial"/>
        <family val="2"/>
      </rPr>
      <t>AR 163/201/205/206/5015/5120/5316/5320</t>
    </r>
    <r>
      <rPr>
        <b/>
        <sz val="11"/>
        <rFont val="Arial"/>
        <family val="2"/>
      </rPr>
      <t>(о)</t>
    </r>
  </si>
  <si>
    <r>
      <t xml:space="preserve">Ролик захвата в сборе </t>
    </r>
    <r>
      <rPr>
        <sz val="11"/>
        <color indexed="10"/>
        <rFont val="Arial"/>
        <family val="2"/>
      </rPr>
      <t>Samsung ML</t>
    </r>
    <r>
      <rPr>
        <sz val="11"/>
        <rFont val="Arial"/>
        <family val="2"/>
      </rPr>
      <t>-1610/1615/2015/4521/4321/CLP-300 Китай (JC73-00302A)/ML1510 ML1710 ML1740 scx 4100 4200 4300 565 P 560</t>
    </r>
  </si>
  <si>
    <t>10124124/180108/0000257/4</t>
  </si>
  <si>
    <t>305-823-2018</t>
  </si>
  <si>
    <r>
      <t>Шестерня на двигатель для принтера</t>
    </r>
    <r>
      <rPr>
        <b/>
        <sz val="11"/>
        <color indexed="10"/>
        <rFont val="Arial"/>
        <family val="2"/>
      </rPr>
      <t xml:space="preserve"> HP4L/4P</t>
    </r>
  </si>
  <si>
    <t xml:space="preserve">6792-316, 48 - 19.01. </t>
  </si>
  <si>
    <t>Конденсатор электролитический  ECAP 220/25B</t>
  </si>
  <si>
    <t>102 - 620 - 19</t>
  </si>
  <si>
    <t>130 - 122</t>
  </si>
  <si>
    <t>1440 - 1210</t>
  </si>
  <si>
    <t>323-907</t>
  </si>
  <si>
    <t>за 1 шт.</t>
  </si>
  <si>
    <t>1,8 - 831</t>
  </si>
  <si>
    <r>
      <t xml:space="preserve">Чип к картриджу </t>
    </r>
    <r>
      <rPr>
        <b/>
        <sz val="11"/>
        <color indexed="12"/>
        <rFont val="Arial"/>
        <family val="2"/>
      </rPr>
      <t>OKI</t>
    </r>
    <r>
      <rPr>
        <b/>
        <sz val="11"/>
        <rFont val="Arial"/>
        <family val="2"/>
      </rPr>
      <t xml:space="preserve">  С8600/С8800, K</t>
    </r>
  </si>
  <si>
    <t>5  - 08.15г</t>
  </si>
  <si>
    <t>ЗИП для КМА SHARP, TOSHIBA</t>
  </si>
  <si>
    <t>10702030/080812/0061170/1</t>
  </si>
  <si>
    <r>
      <t xml:space="preserve">Чип к картриджу Samsung </t>
    </r>
    <r>
      <rPr>
        <sz val="11"/>
        <color indexed="10"/>
        <rFont val="Arial"/>
        <family val="2"/>
      </rPr>
      <t>2950/4727/4729</t>
    </r>
    <r>
      <rPr>
        <sz val="11"/>
        <color indexed="8"/>
        <rFont val="Arial"/>
        <family val="2"/>
      </rPr>
      <t xml:space="preserve"> (Hi-Black new), MLT-D</t>
    </r>
    <r>
      <rPr>
        <sz val="11"/>
        <color indexed="10"/>
        <rFont val="Arial"/>
        <family val="2"/>
      </rPr>
      <t>103L</t>
    </r>
    <r>
      <rPr>
        <sz val="11"/>
        <color indexed="8"/>
        <rFont val="Arial"/>
        <family val="2"/>
      </rPr>
      <t>,  2,5К</t>
    </r>
  </si>
  <si>
    <r>
      <t xml:space="preserve">Сетевой фильтр </t>
    </r>
    <r>
      <rPr>
        <b/>
        <sz val="11"/>
        <color indexed="10"/>
        <rFont val="Arial"/>
        <family val="2"/>
      </rPr>
      <t>3,0м</t>
    </r>
    <r>
      <rPr>
        <b/>
        <sz val="11"/>
        <rFont val="Arial"/>
        <family val="2"/>
      </rPr>
      <t xml:space="preserve"> ExeGate SP-900/SP-6-3W (6
розеток) белый</t>
    </r>
  </si>
  <si>
    <r>
      <t>Картридж   HP</t>
    </r>
    <r>
      <rPr>
        <sz val="11"/>
        <color indexed="10"/>
        <rFont val="Arial"/>
        <family val="2"/>
      </rPr>
      <t xml:space="preserve"> Q2613A</t>
    </r>
    <r>
      <rPr>
        <sz val="11"/>
        <rFont val="Arial"/>
        <family val="2"/>
      </rPr>
      <t xml:space="preserve">  для hp LJ </t>
    </r>
    <r>
      <rPr>
        <sz val="11"/>
        <color indexed="10"/>
        <rFont val="Arial"/>
        <family val="2"/>
      </rPr>
      <t xml:space="preserve">1300 </t>
    </r>
    <r>
      <rPr>
        <sz val="11"/>
        <rFont val="Arial"/>
        <family val="2"/>
      </rPr>
      <t xml:space="preserve">серий                ( </t>
    </r>
    <r>
      <rPr>
        <sz val="11"/>
        <color indexed="10"/>
        <rFont val="Arial"/>
        <family val="2"/>
      </rPr>
      <t>оригинал</t>
    </r>
    <r>
      <rPr>
        <sz val="11"/>
        <rFont val="Arial"/>
        <family val="2"/>
      </rPr>
      <t>)</t>
    </r>
  </si>
  <si>
    <t>87 руб</t>
  </si>
  <si>
    <t>916 руб. на яндексе</t>
  </si>
  <si>
    <t>1203-705-2018</t>
  </si>
  <si>
    <r>
      <t>Вал проявки Samsung ML</t>
    </r>
    <r>
      <rPr>
        <b/>
        <sz val="11"/>
        <color indexed="10"/>
        <rFont val="Arial"/>
        <family val="2"/>
      </rPr>
      <t xml:space="preserve">-1210 </t>
    </r>
    <r>
      <rPr>
        <b/>
        <sz val="11"/>
        <rFont val="Arial"/>
        <family val="2"/>
      </rPr>
      <t>(devel roller) RM200t050</t>
    </r>
  </si>
  <si>
    <t>8,5 - 801</t>
  </si>
  <si>
    <t>650 - 1111 -19</t>
  </si>
  <si>
    <t>Драм-картриджи для лазерных принтеров,факсов</t>
  </si>
  <si>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C</t>
    </r>
    <r>
      <rPr>
        <b/>
        <sz val="11"/>
        <rFont val="Arial Cyr"/>
        <family val="0"/>
      </rPr>
      <t>, 45 г, банка/
Совместимость с HP CLJ CM1300/CM1312/CP1210/CP1215/ Pro CP1525/CM1415/Pro 200 M251/mfp M276; Canon i-Sensys LBP-7100/7110/MF-8230/8280 | для картриджей: CB540A/CE320A/CF210A/ Canon 731</t>
    </r>
  </si>
  <si>
    <t>3055-928</t>
  </si>
  <si>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1200 </t>
    </r>
    <r>
      <rPr>
        <b/>
        <sz val="11"/>
        <rFont val="Arial"/>
        <family val="2"/>
      </rPr>
      <t>(комплект)</t>
    </r>
  </si>
  <si>
    <t>43-1226-19</t>
  </si>
  <si>
    <t>19-1226-19</t>
  </si>
  <si>
    <t>21-1226-19</t>
  </si>
  <si>
    <r>
      <t xml:space="preserve">Чип (Китай) к картриджу Kyocera FS-1035/1135 </t>
    </r>
    <r>
      <rPr>
        <b/>
        <sz val="11"/>
        <color indexed="10"/>
        <rFont val="Arial"/>
        <family val="2"/>
      </rPr>
      <t>(TK-1140),</t>
    </r>
    <r>
      <rPr>
        <b/>
        <sz val="11"/>
        <rFont val="Arial"/>
        <family val="2"/>
      </rPr>
      <t xml:space="preserve"> Bk, 7,2K</t>
    </r>
  </si>
  <si>
    <t>355-1226-19</t>
  </si>
  <si>
    <t>Конденсатор электролитический 1000*10 nippon 10*16 105c</t>
  </si>
  <si>
    <r>
      <t>Тонер-картридж Hi-Black (</t>
    </r>
    <r>
      <rPr>
        <sz val="11"/>
        <color indexed="10"/>
        <rFont val="Arial"/>
        <family val="2"/>
      </rPr>
      <t>HB-TN-2125/2175)</t>
    </r>
    <r>
      <rPr>
        <sz val="11"/>
        <rFont val="Arial"/>
        <family val="2"/>
      </rPr>
      <t xml:space="preserve"> для Brother HL-2140R/2150NR/DCP-7030R, 2,6K</t>
    </r>
  </si>
  <si>
    <r>
      <t>Барабан Samsung ML-</t>
    </r>
    <r>
      <rPr>
        <b/>
        <sz val="11"/>
        <color indexed="10"/>
        <rFont val="Arial Cyr"/>
        <family val="0"/>
      </rPr>
      <t>3310</t>
    </r>
    <r>
      <rPr>
        <b/>
        <sz val="11"/>
        <rFont val="Arial Cyr"/>
        <family val="0"/>
      </rPr>
      <t>/3710/SL-M3320/SCX 4833/5637/5737 (DUC) 39t, OEM color</t>
    </r>
  </si>
  <si>
    <t>684 - 222 - 19</t>
  </si>
  <si>
    <r>
      <t xml:space="preserve">Блок для записей </t>
    </r>
    <r>
      <rPr>
        <b/>
        <sz val="11"/>
        <color indexed="18"/>
        <rFont val="Arial"/>
        <family val="2"/>
      </rPr>
      <t>75x125 липкий</t>
    </r>
  </si>
  <si>
    <r>
      <t xml:space="preserve">Блок для записей </t>
    </r>
    <r>
      <rPr>
        <b/>
        <sz val="11"/>
        <color indexed="18"/>
        <rFont val="Arial"/>
        <family val="2"/>
      </rPr>
      <t>75х75липкий</t>
    </r>
  </si>
  <si>
    <r>
      <t>Диск</t>
    </r>
    <r>
      <rPr>
        <sz val="11"/>
        <color indexed="10"/>
        <rFont val="Arial"/>
        <family val="2"/>
      </rPr>
      <t xml:space="preserve"> CD-RW Verbatim 700Mb 12x sp. &lt; уп.5 шт &gt;</t>
    </r>
  </si>
  <si>
    <t>100 - 410</t>
  </si>
  <si>
    <t>119 - 330</t>
  </si>
  <si>
    <t>КАРТРИДЕРЫ</t>
  </si>
  <si>
    <r>
      <t>Тонер UTAX</t>
    </r>
    <r>
      <rPr>
        <b/>
        <sz val="11"/>
        <color indexed="10"/>
        <rFont val="Arial"/>
        <family val="2"/>
      </rPr>
      <t xml:space="preserve"> C157</t>
    </r>
    <r>
      <rPr>
        <b/>
        <sz val="11"/>
        <rFont val="Arial"/>
        <family val="2"/>
      </rPr>
      <t xml:space="preserve">/MITA DC-1560/2050/2060/2360/2560 оригинал </t>
    </r>
  </si>
  <si>
    <r>
      <t xml:space="preserve">Чип (Китай) к карт. </t>
    </r>
    <r>
      <rPr>
        <b/>
        <sz val="11"/>
        <color indexed="10"/>
        <rFont val="Arial"/>
        <family val="2"/>
      </rPr>
      <t>SHARP АР-5516/5520,Вк, 16К</t>
    </r>
  </si>
  <si>
    <r>
      <t>Ролик заряда</t>
    </r>
    <r>
      <rPr>
        <b/>
        <sz val="11"/>
        <color indexed="10"/>
        <rFont val="Arial"/>
        <family val="2"/>
      </rPr>
      <t xml:space="preserve"> Xerox Phaser 3140/3250/WC 3210/3220 Samsung ML 1910/2520/2525/2850/SCX-4600/4824Samsung ML-1910 </t>
    </r>
    <r>
      <rPr>
        <b/>
        <sz val="11"/>
        <rFont val="Arial"/>
        <family val="2"/>
      </rPr>
      <t>(Китай)</t>
    </r>
  </si>
  <si>
    <r>
      <t>Тонер-картридж</t>
    </r>
    <r>
      <rPr>
        <b/>
        <sz val="11"/>
        <rFont val="Arial"/>
        <family val="2"/>
      </rPr>
      <t xml:space="preserve"> SHARP </t>
    </r>
    <r>
      <rPr>
        <b/>
        <sz val="11"/>
        <color indexed="10"/>
        <rFont val="Arial"/>
        <family val="2"/>
      </rPr>
      <t xml:space="preserve"> 2216/2218/2220/2320</t>
    </r>
  </si>
  <si>
    <t>10013070/270318/0010432/1</t>
  </si>
  <si>
    <t>Штемпельная краска Trodat синяя</t>
  </si>
  <si>
    <t>45 - 1128, 33- 1128</t>
  </si>
  <si>
    <t>90 - 711</t>
  </si>
  <si>
    <t xml:space="preserve">84 - 129, 48 - 307 </t>
  </si>
  <si>
    <t>48 - 523</t>
  </si>
  <si>
    <r>
      <t xml:space="preserve">Ролик захвата из кассеты (лоток 2) HP LJ </t>
    </r>
    <r>
      <rPr>
        <b/>
        <sz val="11"/>
        <color indexed="10"/>
        <rFont val="Arial"/>
        <family val="2"/>
      </rPr>
      <t>2400/2420</t>
    </r>
    <r>
      <rPr>
        <b/>
        <sz val="11"/>
        <rFont val="Arial"/>
        <family val="2"/>
      </rPr>
      <t>/2430 (O)  RL1-0542-000</t>
    </r>
  </si>
  <si>
    <t>309 на яндексе</t>
  </si>
  <si>
    <t>52 на яндексе</t>
  </si>
  <si>
    <t>690 на яндексе</t>
  </si>
  <si>
    <t>403- 117</t>
  </si>
  <si>
    <r>
      <t>Вентилятор SPRINTER (</t>
    </r>
    <r>
      <rPr>
        <b/>
        <sz val="11"/>
        <color indexed="10"/>
        <rFont val="Arial"/>
        <family val="2"/>
      </rPr>
      <t>92 Х 92 Х 25</t>
    </r>
    <r>
      <rPr>
        <b/>
        <sz val="11"/>
        <rFont val="Arial"/>
        <family val="2"/>
      </rPr>
      <t>) Rifle 4pin</t>
    </r>
  </si>
  <si>
    <r>
      <t>Тефлоновый вал CANON NP</t>
    </r>
    <r>
      <rPr>
        <b/>
        <sz val="11"/>
        <color indexed="10"/>
        <rFont val="Arial"/>
        <family val="2"/>
      </rPr>
      <t>-1215</t>
    </r>
    <r>
      <rPr>
        <b/>
        <sz val="11"/>
        <rFont val="Arial"/>
        <family val="2"/>
      </rPr>
      <t>/1550 (Fuji)</t>
    </r>
  </si>
  <si>
    <t>10714040/090209/0001511/3</t>
  </si>
  <si>
    <r>
      <t xml:space="preserve">Тормозная площадка </t>
    </r>
    <r>
      <rPr>
        <b/>
        <sz val="11"/>
        <color indexed="10"/>
        <rFont val="Arial"/>
        <family val="2"/>
      </rPr>
      <t>HP LJ 5P/6P</t>
    </r>
    <r>
      <rPr>
        <b/>
        <sz val="11"/>
        <rFont val="Arial"/>
        <family val="2"/>
      </rPr>
      <t>, RF5-0343 (ориг.)</t>
    </r>
  </si>
  <si>
    <t>58 - 56 - 1022,- 923</t>
  </si>
  <si>
    <r>
      <t xml:space="preserve">Коммутатор D-Link &lt;DES-1005C&gt; </t>
    </r>
    <r>
      <rPr>
        <b/>
        <sz val="11"/>
        <color indexed="10"/>
        <rFont val="Arial Cyr"/>
        <family val="0"/>
      </rPr>
      <t>5-port UTP 10/100Mbps</t>
    </r>
    <r>
      <rPr>
        <b/>
        <sz val="11"/>
        <color indexed="8"/>
        <rFont val="Arial Cyr"/>
        <family val="0"/>
      </rPr>
      <t xml:space="preserve"> Auto-sensing, Stand-alone, Unmanaged</t>
    </r>
  </si>
  <si>
    <t>190 - 1211 - 18</t>
  </si>
  <si>
    <r>
      <t>Втулка  резинового вала</t>
    </r>
    <r>
      <rPr>
        <b/>
        <sz val="11"/>
        <color indexed="10"/>
        <rFont val="Arial Cyr"/>
        <family val="0"/>
      </rPr>
      <t xml:space="preserve"> (левая)</t>
    </r>
    <r>
      <rPr>
        <b/>
        <sz val="11"/>
        <rFont val="Arial Cyr"/>
        <family val="0"/>
      </rPr>
      <t xml:space="preserve"> HP LJ</t>
    </r>
    <r>
      <rPr>
        <b/>
        <sz val="11"/>
        <color indexed="10"/>
        <rFont val="Arial Cyr"/>
        <family val="0"/>
      </rPr>
      <t xml:space="preserve">  1160/1320/2400/2420/P2015 / P3005</t>
    </r>
    <r>
      <rPr>
        <b/>
        <sz val="11"/>
        <rFont val="Arial Cyr"/>
        <family val="2"/>
      </rPr>
      <t xml:space="preserve"> / M 2727    RC1-3610</t>
    </r>
  </si>
  <si>
    <t>JC61-02334A Подшипник тефлонового вала (левый) Samsung ML-2850/2851/SCX-4828/4824 (O)</t>
  </si>
  <si>
    <t>Блок питания ExeGate &lt;ATX-AB400&gt; 400W ATX (24+4пин)</t>
  </si>
  <si>
    <t>КОНТРОЛЛЕРЫ</t>
  </si>
  <si>
    <t>174 - 330</t>
  </si>
  <si>
    <t>62-1019</t>
  </si>
  <si>
    <r>
      <t xml:space="preserve">Тонер-картридж Hi-Black </t>
    </r>
    <r>
      <rPr>
        <b/>
        <sz val="11"/>
        <color indexed="10"/>
        <rFont val="Arial"/>
        <family val="2"/>
      </rPr>
      <t>(HB-TN-2075)</t>
    </r>
    <r>
      <rPr>
        <b/>
        <sz val="11"/>
        <rFont val="Arial"/>
        <family val="2"/>
      </rPr>
      <t xml:space="preserve"> для Brother HL-2030/2040/2070/7010/7420/7820, 2,5K</t>
    </r>
  </si>
  <si>
    <t>213 - 214</t>
  </si>
  <si>
    <t>194-720  - 731</t>
  </si>
  <si>
    <r>
      <t xml:space="preserve">DVD-R </t>
    </r>
    <r>
      <rPr>
        <b/>
        <sz val="11"/>
        <rFont val="Arial"/>
        <family val="2"/>
      </rPr>
      <t>Disc Verbatim   4.7Gb  16x  &lt;уп. 50 шт&gt;  &lt;43731&gt;</t>
    </r>
  </si>
  <si>
    <r>
      <t xml:space="preserve">Подшипник(бушинг) тефл. вала (лев.) </t>
    </r>
    <r>
      <rPr>
        <b/>
        <sz val="11"/>
        <color indexed="10"/>
        <rFont val="Arial"/>
        <family val="2"/>
      </rPr>
      <t>Samsung</t>
    </r>
    <r>
      <rPr>
        <b/>
        <sz val="11"/>
        <rFont val="Arial"/>
        <family val="2"/>
      </rPr>
      <t xml:space="preserve"> ML-</t>
    </r>
    <r>
      <rPr>
        <b/>
        <sz val="11"/>
        <color indexed="10"/>
        <rFont val="Arial"/>
        <family val="2"/>
      </rPr>
      <t>1210/</t>
    </r>
    <r>
      <rPr>
        <b/>
        <sz val="11"/>
        <rFont val="Arial"/>
        <family val="2"/>
      </rPr>
      <t xml:space="preserve"> 1250/ 1430/ 4500/ SF-531P/ Phaser 3110/ 3210</t>
    </r>
  </si>
  <si>
    <r>
      <t>Тефлоновый вал CANON NP</t>
    </r>
    <r>
      <rPr>
        <b/>
        <sz val="11"/>
        <color indexed="10"/>
        <rFont val="Arial"/>
        <family val="2"/>
      </rPr>
      <t>-6317</t>
    </r>
    <r>
      <rPr>
        <b/>
        <sz val="11"/>
        <color indexed="17"/>
        <rFont val="Arial"/>
        <family val="2"/>
      </rPr>
      <t xml:space="preserve"> </t>
    </r>
    <r>
      <rPr>
        <b/>
        <sz val="11"/>
        <rFont val="Arial"/>
        <family val="2"/>
      </rPr>
      <t>Япония FC2-9961</t>
    </r>
  </si>
  <si>
    <t>Кабель питания монитор - компьютер(UPS -&gt; устройство) 220V  (IEC-320-C13--&gt; IEC-320-C14) 1.8м, 5bites UPS107518</t>
  </si>
  <si>
    <t>10714040/141209/0015562/4</t>
  </si>
  <si>
    <t>810 - 420</t>
  </si>
  <si>
    <t>Ракели, дозирующие лезвия</t>
  </si>
  <si>
    <r>
      <t>Картридж NetProduct (N-MLT-</t>
    </r>
    <r>
      <rPr>
        <sz val="11"/>
        <color indexed="10"/>
        <rFont val="Arial"/>
        <family val="2"/>
      </rPr>
      <t>D203L</t>
    </r>
    <r>
      <rPr>
        <sz val="11"/>
        <rFont val="Arial"/>
        <family val="2"/>
      </rPr>
      <t>) для Samsung SL-M3820/3870/4020/4070, 5K</t>
    </r>
  </si>
  <si>
    <r>
      <t>Картридж Hi-Black (HB-MLT-</t>
    </r>
    <r>
      <rPr>
        <b/>
        <sz val="11"/>
        <color indexed="10"/>
        <rFont val="Arial"/>
        <family val="2"/>
      </rPr>
      <t>D203L</t>
    </r>
    <r>
      <rPr>
        <sz val="11"/>
        <rFont val="Arial"/>
        <family val="2"/>
      </rPr>
      <t>) для Samsung SL-M3820/3870/4020/4070, 5K</t>
    </r>
  </si>
  <si>
    <t>716-523-19</t>
  </si>
  <si>
    <r>
      <t>Ракель Canon FC 230/330,НР</t>
    </r>
    <r>
      <rPr>
        <b/>
        <sz val="11"/>
        <color indexed="10"/>
        <rFont val="Arial"/>
        <family val="2"/>
      </rPr>
      <t xml:space="preserve"> 4Р/4L</t>
    </r>
    <r>
      <rPr>
        <b/>
        <sz val="11"/>
        <rFont val="Arial"/>
        <family val="2"/>
      </rPr>
      <t xml:space="preserve"> (Hi-Black)</t>
    </r>
  </si>
  <si>
    <r>
      <t>Тонер-картридж NetProduct (N-</t>
    </r>
    <r>
      <rPr>
        <b/>
        <sz val="11"/>
        <color indexed="10"/>
        <rFont val="Arial"/>
        <family val="2"/>
      </rPr>
      <t>TN-2275</t>
    </r>
    <r>
      <rPr>
        <b/>
        <sz val="11"/>
        <rFont val="Arial"/>
        <family val="2"/>
      </rPr>
      <t>) для Brother HL-2240R/2240DR/2250DNR/DCP-7060DR, 2,6K</t>
    </r>
  </si>
  <si>
    <t xml:space="preserve">e-mail: Rotovskiy@mail.ru    </t>
  </si>
  <si>
    <t xml:space="preserve">Вьетнам </t>
  </si>
  <si>
    <t>403  - 627</t>
  </si>
  <si>
    <t>Очиститель селеновых барабанов 'Isoclene' (KTN..490) 250ml</t>
  </si>
  <si>
    <t>Ролик проявки (Китай) для Samsung ML-2850/SCX-4824,Developer Roller</t>
  </si>
  <si>
    <t>362 - 720</t>
  </si>
  <si>
    <t xml:space="preserve">XEROX </t>
  </si>
  <si>
    <r>
      <t>Картридж Hi-Black (HB-MLT-D</t>
    </r>
    <r>
      <rPr>
        <b/>
        <sz val="11"/>
        <color indexed="10"/>
        <rFont val="Arial"/>
        <family val="2"/>
      </rPr>
      <t>111S</t>
    </r>
    <r>
      <rPr>
        <b/>
        <sz val="11"/>
        <rFont val="Arial"/>
        <family val="2"/>
      </rPr>
      <t>) для Samsung SL-M2020/2020W/2070/2070W, 1K</t>
    </r>
  </si>
  <si>
    <t>618-116-20</t>
  </si>
  <si>
    <t>88-602</t>
  </si>
  <si>
    <t>542  - 123</t>
  </si>
  <si>
    <r>
      <t>Шестерня тефлонового вала Samsung ML-1520P/SCX-4100/Ph3116</t>
    </r>
    <r>
      <rPr>
        <b/>
        <sz val="11"/>
        <color indexed="10"/>
        <rFont val="Arial"/>
        <family val="2"/>
      </rPr>
      <t xml:space="preserve"> </t>
    </r>
    <r>
      <rPr>
        <b/>
        <sz val="11"/>
        <rFont val="Arial"/>
        <family val="2"/>
      </rPr>
      <t>(O) -</t>
    </r>
    <r>
      <rPr>
        <b/>
        <sz val="11"/>
        <color indexed="10"/>
        <rFont val="Arial"/>
        <family val="2"/>
      </rPr>
      <t xml:space="preserve"> JC66-00037C/B/007N0128</t>
    </r>
  </si>
  <si>
    <r>
      <t xml:space="preserve">Тонер-картридж Hi-Black (HB-106R02183) для Xerox Phaser </t>
    </r>
    <r>
      <rPr>
        <sz val="11"/>
        <color indexed="10"/>
        <rFont val="Arial"/>
        <family val="2"/>
      </rPr>
      <t>3010</t>
    </r>
    <r>
      <rPr>
        <sz val="11"/>
        <color indexed="8"/>
        <rFont val="Arial"/>
        <family val="2"/>
      </rPr>
      <t>/3040/WC 3045B/3045NI, 2,3K</t>
    </r>
  </si>
  <si>
    <t>4,8-08.09.15</t>
  </si>
  <si>
    <t>1,6-3,6</t>
  </si>
  <si>
    <t>10209070/200711/0003667/22</t>
  </si>
  <si>
    <t>210 - 1211 - 18</t>
  </si>
  <si>
    <t xml:space="preserve">
Переходник USB2.0 mini USB </t>
  </si>
  <si>
    <t>13,5-23,5</t>
  </si>
  <si>
    <t>162-1208</t>
  </si>
  <si>
    <r>
      <t xml:space="preserve">Чип Hi-Black к картриджу HP CLJ CP1215/CP1515/CM1312 </t>
    </r>
    <r>
      <rPr>
        <b/>
        <sz val="11"/>
        <color indexed="10"/>
        <rFont val="Arial"/>
        <family val="2"/>
      </rPr>
      <t>(CB542A),</t>
    </r>
    <r>
      <rPr>
        <b/>
        <sz val="11"/>
        <rFont val="Arial"/>
        <family val="2"/>
      </rPr>
      <t xml:space="preserve"> Y, 1,4K подходит для Pro 200</t>
    </r>
  </si>
  <si>
    <t>Kyocera Mita</t>
  </si>
  <si>
    <t>45 - 328</t>
  </si>
  <si>
    <r>
      <t>Удлинитель</t>
    </r>
    <r>
      <rPr>
        <b/>
        <sz val="11"/>
        <rFont val="Arial"/>
        <family val="2"/>
      </rPr>
      <t xml:space="preserve"> SVEN Standard 2G-3/3M White  &lt;</t>
    </r>
    <r>
      <rPr>
        <b/>
        <sz val="11"/>
        <color indexed="10"/>
        <rFont val="Arial"/>
        <family val="2"/>
      </rPr>
      <t>3м</t>
    </r>
    <r>
      <rPr>
        <b/>
        <sz val="11"/>
        <rFont val="Arial"/>
        <family val="2"/>
      </rPr>
      <t>&gt; (3 розетки)</t>
    </r>
  </si>
  <si>
    <t>10130060/310117/0001486/022</t>
  </si>
  <si>
    <t>226 другой фирмы</t>
  </si>
  <si>
    <t>75,  72  - 404,  40 - 1228</t>
  </si>
  <si>
    <r>
      <t xml:space="preserve">Чип Hi-Black к картриджу HP LJ Pro M203/MFP M227 </t>
    </r>
    <r>
      <rPr>
        <sz val="11"/>
        <color indexed="10"/>
        <rFont val="Arial"/>
        <family val="2"/>
      </rPr>
      <t>(CF230A),</t>
    </r>
    <r>
      <rPr>
        <sz val="11"/>
        <rFont val="Arial"/>
        <family val="2"/>
      </rPr>
      <t xml:space="preserve"> Bk, 1,6K</t>
    </r>
  </si>
  <si>
    <r>
      <t>Чип Hi-Black к картриджу HP LJ Pro M203/MFP M227 (</t>
    </r>
    <r>
      <rPr>
        <sz val="11"/>
        <color indexed="10"/>
        <rFont val="Arial"/>
        <family val="2"/>
      </rPr>
      <t>CF230X),</t>
    </r>
    <r>
      <rPr>
        <sz val="11"/>
        <rFont val="Arial"/>
        <family val="2"/>
      </rPr>
      <t xml:space="preserve"> Bk, 3,5K</t>
    </r>
  </si>
  <si>
    <t>Батарейка GP Ultra/Super 24AU/24A-4 (LR03) Size AAA, щелочной (alkaline)</t>
  </si>
  <si>
    <t xml:space="preserve">74, 72 - 404, 46 - 822 </t>
  </si>
  <si>
    <t>25-35</t>
  </si>
  <si>
    <t>КИТАЙ</t>
  </si>
  <si>
    <t>10130200/100117/0000032/2</t>
  </si>
  <si>
    <r>
      <t>Втулка (</t>
    </r>
    <r>
      <rPr>
        <b/>
        <sz val="11"/>
        <color indexed="10"/>
        <rFont val="Arial"/>
        <family val="2"/>
      </rPr>
      <t>подшипник</t>
    </r>
    <r>
      <rPr>
        <b/>
        <sz val="11"/>
        <rFont val="Arial"/>
        <family val="2"/>
      </rPr>
      <t>) тефлонового вала Samsung 1210/1250, левая</t>
    </r>
  </si>
  <si>
    <t xml:space="preserve">Корея </t>
  </si>
  <si>
    <r>
      <t xml:space="preserve">Флешка USB сиреневая </t>
    </r>
    <r>
      <rPr>
        <b/>
        <sz val="11"/>
        <color indexed="10"/>
        <rFont val="Arial Cyr"/>
        <family val="0"/>
      </rPr>
      <t xml:space="preserve">16 GB </t>
    </r>
    <r>
      <rPr>
        <b/>
        <sz val="11"/>
        <color indexed="8"/>
        <rFont val="Arial Cyr"/>
        <family val="0"/>
      </rPr>
      <t>двойное использование для ПК и для телефона</t>
    </r>
  </si>
  <si>
    <t xml:space="preserve">Ролик захвата бумаги Hewlett Packard LaserJet P1505 / P1505n / P1566 / P1606DN / P1606DN / M1536DNF / M1120 / M1120N /  M1522n / M1522NF / Canon i-Sensys MF4410 / MF4430 / MF4450 / MF4550 / MF4570 / MF4580 / MF4730 / MF4750 / MF4780 / MF4870 / MF4890 / LBP3250 / LBP6200 / FAXL418S RL1-1497 </t>
  </si>
  <si>
    <r>
      <t xml:space="preserve">Чернила </t>
    </r>
    <r>
      <rPr>
        <sz val="11"/>
        <color indexed="10"/>
        <rFont val="Arial Cyr"/>
        <family val="0"/>
      </rPr>
      <t>Epson</t>
    </r>
    <r>
      <rPr>
        <sz val="11"/>
        <rFont val="Arial Cyr"/>
        <family val="0"/>
      </rPr>
      <t xml:space="preserve"> универсальные 0,5л (Hi-color) ВК</t>
    </r>
  </si>
  <si>
    <t>3,3 - 119</t>
  </si>
  <si>
    <t>23 - 123</t>
  </si>
  <si>
    <r>
      <t xml:space="preserve">Вал резиновый (нижний) </t>
    </r>
    <r>
      <rPr>
        <b/>
        <sz val="11"/>
        <color indexed="10"/>
        <rFont val="Arial"/>
        <family val="2"/>
      </rPr>
      <t>Canon FC-210/230</t>
    </r>
    <r>
      <rPr>
        <b/>
        <sz val="11"/>
        <rFont val="Arial"/>
        <family val="2"/>
      </rPr>
      <t>/PC-300/320/HP LJ4L (П)</t>
    </r>
  </si>
  <si>
    <t>10130150/230611/0012249/30</t>
  </si>
  <si>
    <t xml:space="preserve">Картридж Lexmark  e230/232/330/332/240/340 (UNITON Premium) 24016SE/12A8400, 2,5К </t>
  </si>
  <si>
    <t>Барабан Content для Oki B411/B431/MB461/471/491</t>
  </si>
  <si>
    <t>275-523-19</t>
  </si>
  <si>
    <t>140  - 08.15г</t>
  </si>
  <si>
    <r>
      <t>Вал тефлоновый верхний Hi-Black для Kyocera FS-</t>
    </r>
    <r>
      <rPr>
        <b/>
        <sz val="11"/>
        <color indexed="10"/>
        <rFont val="Arial"/>
        <family val="2"/>
      </rPr>
      <t>1120</t>
    </r>
    <r>
      <rPr>
        <b/>
        <sz val="11"/>
        <rFont val="Arial"/>
        <family val="2"/>
      </rPr>
      <t>D/1320D/1135MFP/ECOSYS M2030dn</t>
    </r>
  </si>
  <si>
    <t>494-220-20</t>
  </si>
  <si>
    <r>
      <t>Вал резиновый нижний Hi-Black для HP LJ P</t>
    </r>
    <r>
      <rPr>
        <b/>
        <sz val="11"/>
        <color indexed="10"/>
        <rFont val="Arial"/>
        <family val="2"/>
      </rPr>
      <t>1005/</t>
    </r>
    <r>
      <rPr>
        <b/>
        <sz val="11"/>
        <rFont val="Arial"/>
        <family val="2"/>
      </rPr>
      <t>1505/1522, soft ribbon</t>
    </r>
  </si>
  <si>
    <t>382-220-20</t>
  </si>
  <si>
    <t>70-220-20</t>
  </si>
  <si>
    <t>69-220-20</t>
  </si>
  <si>
    <r>
      <t xml:space="preserve">Чип к картриджу HP CLJ CP1525/CM1415 (Hi-Black) new, </t>
    </r>
    <r>
      <rPr>
        <b/>
        <sz val="11"/>
        <color indexed="10"/>
        <rFont val="Arial"/>
        <family val="2"/>
      </rPr>
      <t>BK, CE320A,</t>
    </r>
    <r>
      <rPr>
        <b/>
        <sz val="11"/>
        <rFont val="Arial"/>
        <family val="2"/>
      </rPr>
      <t xml:space="preserve">  2K </t>
    </r>
  </si>
  <si>
    <r>
      <t xml:space="preserve">Ролик захвата HP LJ </t>
    </r>
    <r>
      <rPr>
        <b/>
        <sz val="11"/>
        <color indexed="10"/>
        <rFont val="Arial"/>
        <family val="2"/>
      </rPr>
      <t>P1102</t>
    </r>
    <r>
      <rPr>
        <b/>
        <sz val="11"/>
        <rFont val="Arial"/>
        <family val="2"/>
      </rPr>
      <t xml:space="preserve">/M1132/M1212/M1136/M1213/M1214/M1216/M1217 (совм) </t>
    </r>
  </si>
  <si>
    <t>44 - 711 - 19</t>
  </si>
  <si>
    <t>Ролик подачи Kyocera FS-720/1016/1018/1500 (Совместимый)</t>
  </si>
  <si>
    <t>479 - 711 - 19</t>
  </si>
  <si>
    <r>
      <t xml:space="preserve">Чернила </t>
    </r>
    <r>
      <rPr>
        <b/>
        <sz val="11"/>
        <color indexed="10"/>
        <rFont val="Arial"/>
        <family val="2"/>
      </rPr>
      <t>Canon BC20/03/21В /BCI-24</t>
    </r>
    <r>
      <rPr>
        <b/>
        <sz val="11"/>
        <rFont val="Arial"/>
        <family val="2"/>
      </rPr>
      <t>(кан,0,5л) CBI-03,</t>
    </r>
    <r>
      <rPr>
        <b/>
        <sz val="11"/>
        <color indexed="10"/>
        <rFont val="Arial"/>
        <family val="2"/>
      </rPr>
      <t xml:space="preserve"> black</t>
    </r>
  </si>
  <si>
    <t>Fellowes &lt;53061&gt; Пакеты для ламинирования (A4, 80мкм, уп. 100 шт)</t>
  </si>
  <si>
    <t>4,9 -131 14г</t>
  </si>
  <si>
    <t>45,44-323</t>
  </si>
  <si>
    <r>
      <t>Муфта ролика захвата в сборе</t>
    </r>
    <r>
      <rPr>
        <b/>
        <sz val="11"/>
        <color indexed="10"/>
        <rFont val="Arial"/>
        <family val="2"/>
      </rPr>
      <t xml:space="preserve"> </t>
    </r>
    <r>
      <rPr>
        <b/>
        <sz val="11"/>
        <rFont val="Arial"/>
        <family val="2"/>
      </rPr>
      <t>Samsung</t>
    </r>
    <r>
      <rPr>
        <b/>
        <sz val="11"/>
        <color indexed="10"/>
        <rFont val="Arial"/>
        <family val="2"/>
      </rPr>
      <t xml:space="preserve">  ML-1510/ 1710/ 1750/ SCX-4100</t>
    </r>
    <r>
      <rPr>
        <b/>
        <sz val="11"/>
        <rFont val="Arial"/>
        <family val="2"/>
      </rPr>
      <t>/ 4016/ 4216F Phaser3130/ 3120/ 3121/ 3115/ РE16/ SF-56х</t>
    </r>
  </si>
  <si>
    <r>
      <t xml:space="preserve">Чип Hi-Black к картриджу Lexmark </t>
    </r>
    <r>
      <rPr>
        <sz val="16"/>
        <color indexed="10"/>
        <rFont val="Arial"/>
        <family val="2"/>
      </rPr>
      <t>MS</t>
    </r>
    <r>
      <rPr>
        <sz val="11"/>
        <color indexed="10"/>
        <rFont val="Arial"/>
        <family val="2"/>
      </rPr>
      <t xml:space="preserve">310/MS410/MS510/MS610 (50F5H00), Bk, 5K - </t>
    </r>
    <r>
      <rPr>
        <sz val="16"/>
        <color indexed="10"/>
        <rFont val="Arial"/>
        <family val="2"/>
      </rPr>
      <t>надо для mx 410</t>
    </r>
  </si>
  <si>
    <r>
      <t>Магнитный вал</t>
    </r>
    <r>
      <rPr>
        <b/>
        <sz val="11"/>
        <color indexed="10"/>
        <rFont val="Arial"/>
        <family val="2"/>
      </rPr>
      <t xml:space="preserve"> оболочка </t>
    </r>
    <r>
      <rPr>
        <b/>
        <sz val="11"/>
        <rFont val="Arial"/>
        <family val="2"/>
      </rPr>
      <t xml:space="preserve">(Китай) для HP </t>
    </r>
    <r>
      <rPr>
        <b/>
        <sz val="11"/>
        <color indexed="10"/>
        <rFont val="Arial"/>
        <family val="2"/>
      </rPr>
      <t>LJ P1005/</t>
    </r>
    <r>
      <rPr>
        <b/>
        <sz val="11"/>
        <rFont val="Arial"/>
        <family val="2"/>
      </rPr>
      <t>P1006/P1505/P1606/P1566/P1102, Тип 1.6</t>
    </r>
  </si>
  <si>
    <t>121-1128-19</t>
  </si>
  <si>
    <r>
      <t xml:space="preserve">Ракель Kyocera-Mita </t>
    </r>
    <r>
      <rPr>
        <b/>
        <sz val="11"/>
        <color indexed="10"/>
        <rFont val="Arial"/>
        <family val="2"/>
      </rPr>
      <t>KM1620</t>
    </r>
    <r>
      <rPr>
        <b/>
        <sz val="11"/>
        <rFont val="Arial"/>
        <family val="2"/>
      </rPr>
      <t xml:space="preserve">/KM1635/KM1650/KM2035/KM2050/KM2550 </t>
    </r>
    <r>
      <rPr>
        <b/>
        <sz val="11"/>
        <color indexed="10"/>
        <rFont val="Arial"/>
        <family val="2"/>
      </rPr>
      <t>(TK-410)</t>
    </r>
    <r>
      <rPr>
        <b/>
        <sz val="11"/>
        <rFont val="Arial"/>
        <family val="2"/>
      </rPr>
      <t xml:space="preserve"> (Hi-Black)</t>
    </r>
  </si>
  <si>
    <r>
      <t xml:space="preserve">Селеновый барабан  (Фотовал) </t>
    </r>
    <r>
      <rPr>
        <sz val="11"/>
        <color indexed="10"/>
        <rFont val="Arial"/>
        <family val="2"/>
      </rPr>
      <t>Canon IR1210</t>
    </r>
    <r>
      <rPr>
        <sz val="11"/>
        <rFont val="Arial"/>
        <family val="2"/>
      </rPr>
      <t xml:space="preserve">/1230/1270/1310/ (Fuji)/ Canon iR-1210/1230/1270F, </t>
    </r>
    <r>
      <rPr>
        <sz val="11"/>
        <color indexed="10"/>
        <rFont val="Arial"/>
        <family val="2"/>
      </rPr>
      <t>iR-1510/1530</t>
    </r>
    <r>
      <rPr>
        <sz val="11"/>
        <rFont val="Arial"/>
        <family val="2"/>
      </rPr>
      <t xml:space="preserve">/1570 F/1630/1670 F </t>
    </r>
    <r>
      <rPr>
        <sz val="11"/>
        <color indexed="10"/>
        <rFont val="Arial"/>
        <family val="2"/>
      </rPr>
      <t>( см подходит от HP 2100)</t>
    </r>
  </si>
  <si>
    <t>Шестерня блока главного привода 56/16т для  Canon NP 6317 (FS4-0558)</t>
  </si>
  <si>
    <t>Шестерня  Canon, FF1-9448-020 Glan Unit Шестерня в скобе 21т</t>
  </si>
  <si>
    <t>Кабель 5bites &lt;PC107518&gt; Кабель IEC-320-C7 - розетка 220V 1.8м Советский стандарт</t>
  </si>
  <si>
    <t>290 - 823</t>
  </si>
  <si>
    <t>Шестерни редуктора N1.1 13/27T  Canon NP-1215 (РОССИЯ)</t>
  </si>
  <si>
    <t>БЛОКИ ПИТАНИЯ, ЗАРЯДНЫЕ УСТРОЙСТВА, СТАБИЛИЗАТОРЫ</t>
  </si>
  <si>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С</t>
    </r>
  </si>
  <si>
    <r>
      <t>Ракель Canon</t>
    </r>
    <r>
      <rPr>
        <b/>
        <sz val="11"/>
        <color indexed="36"/>
        <rFont val="Arial"/>
        <family val="2"/>
      </rPr>
      <t xml:space="preserve"> </t>
    </r>
    <r>
      <rPr>
        <b/>
        <sz val="11"/>
        <color indexed="10"/>
        <rFont val="Arial"/>
        <family val="2"/>
      </rPr>
      <t>NP-7161 (HI BLACK)</t>
    </r>
  </si>
  <si>
    <t>10013070/050218/0002473/2</t>
  </si>
  <si>
    <r>
      <t xml:space="preserve">ТОНЕР XEROX Phaser </t>
    </r>
    <r>
      <rPr>
        <sz val="11"/>
        <color indexed="10"/>
        <rFont val="Arial"/>
        <family val="2"/>
      </rPr>
      <t>3110</t>
    </r>
    <r>
      <rPr>
        <sz val="11"/>
        <rFont val="Arial"/>
        <family val="2"/>
      </rPr>
      <t xml:space="preserve">/3210/(Hi-Black, Polyester) 1 кг. Канистра подходит для Xerox P8e, Samsung ML-1210/1710, Epson EPL 5200,5500,5700 </t>
    </r>
  </si>
  <si>
    <r>
      <t xml:space="preserve">Тормозная плошадка  </t>
    </r>
    <r>
      <rPr>
        <b/>
        <sz val="11"/>
        <color indexed="10"/>
        <rFont val="Arial"/>
        <family val="2"/>
      </rPr>
      <t xml:space="preserve"> HP 1200</t>
    </r>
    <r>
      <rPr>
        <b/>
        <sz val="11"/>
        <rFont val="Arial"/>
        <family val="2"/>
      </rPr>
      <t xml:space="preserve"> (О) RF0-1014</t>
    </r>
  </si>
  <si>
    <t>Тонер Hi-Black Универсальный для HP CLJ ProM176, Сферизованный, Тип 2.0, Bk,585г, канистра</t>
  </si>
  <si>
    <t>250 - 705</t>
  </si>
  <si>
    <t>САЛФЕТКИ, ЧИСТЯЩИЕ ЖИДКОСТИ</t>
  </si>
  <si>
    <r>
      <t xml:space="preserve">Селеновый барабан  (Фотовал) </t>
    </r>
    <r>
      <rPr>
        <sz val="11"/>
        <color indexed="10"/>
        <rFont val="Arial"/>
        <family val="2"/>
      </rPr>
      <t>Canon NP-7161/</t>
    </r>
    <r>
      <rPr>
        <sz val="11"/>
        <rFont val="Arial"/>
        <family val="2"/>
      </rPr>
      <t>7160/7163 (Mitsubishi)</t>
    </r>
  </si>
  <si>
    <t>273 - 621 - 19</t>
  </si>
  <si>
    <t>Чернила Epson L100/110/200/210/300/355/550/555 (O) C12T66414A, magenta,70 ml</t>
  </si>
  <si>
    <t>55-830-2018</t>
  </si>
  <si>
    <t>91-830-2018</t>
  </si>
  <si>
    <t>Картриджи для лазерных принтеров</t>
  </si>
  <si>
    <t>ПАМЯТЬ, ФЛЭШКИ</t>
  </si>
  <si>
    <r>
      <t>Тонер-картридж</t>
    </r>
    <r>
      <rPr>
        <b/>
        <sz val="11"/>
        <rFont val="Arial"/>
        <family val="2"/>
      </rPr>
      <t xml:space="preserve"> Т Canon C-EXV3/GPR-6 для iR-2200/2800/3300 (оригинал)</t>
    </r>
  </si>
  <si>
    <r>
      <t xml:space="preserve">Магнитный вал (оболочка) HP LJ </t>
    </r>
    <r>
      <rPr>
        <b/>
        <sz val="11"/>
        <color indexed="10"/>
        <rFont val="Arial"/>
        <family val="2"/>
      </rPr>
      <t>P1005</t>
    </r>
    <r>
      <rPr>
        <b/>
        <sz val="11"/>
        <rFont val="Arial"/>
        <family val="2"/>
      </rPr>
      <t xml:space="preserve">/1006/P1505/P1606/P1566/P1102 (Китай) Silver </t>
    </r>
    <r>
      <rPr>
        <b/>
        <sz val="11"/>
        <color indexed="10"/>
        <rFont val="Arial"/>
        <family val="2"/>
      </rPr>
      <t>Тип 1.2</t>
    </r>
  </si>
  <si>
    <t>3,3 - 604</t>
  </si>
  <si>
    <t>237 - 328</t>
  </si>
  <si>
    <t>274 - 505</t>
  </si>
  <si>
    <t>10130180/210911/0011136/2</t>
  </si>
  <si>
    <t>Гонконг</t>
  </si>
  <si>
    <t>Фотобарабан Brother DCP 7030R / DCP 7032R, Black (Черный).
Используется в принтерах: Brother HL 2140R / HL 2150NR / HL 2170R / DCP 7030R / DCP 7032R / DCP 7045R / MFC 7320R / MFC 7440NR / MFC 7840WR и подобных моделях.</t>
  </si>
  <si>
    <r>
      <t>Тонер-картридж</t>
    </r>
    <r>
      <rPr>
        <b/>
        <sz val="11"/>
        <color indexed="8"/>
        <rFont val="Arial"/>
        <family val="2"/>
      </rPr>
      <t xml:space="preserve"> Canon </t>
    </r>
    <r>
      <rPr>
        <b/>
        <sz val="11"/>
        <color indexed="10"/>
        <rFont val="Arial"/>
        <family val="2"/>
      </rPr>
      <t xml:space="preserve">C-EXV11       </t>
    </r>
    <r>
      <rPr>
        <b/>
        <sz val="11"/>
        <color indexed="8"/>
        <rFont val="Arial"/>
        <family val="2"/>
      </rPr>
      <t xml:space="preserve">iR2230/2870/3025/3025/  katun </t>
    </r>
    <r>
      <rPr>
        <b/>
        <sz val="11"/>
        <color indexed="10"/>
        <rFont val="Arial"/>
        <family val="2"/>
      </rPr>
      <t>1219 гр</t>
    </r>
    <r>
      <rPr>
        <b/>
        <sz val="11"/>
        <color indexed="8"/>
        <rFont val="Arial"/>
        <family val="2"/>
      </rPr>
      <t>.</t>
    </r>
  </si>
  <si>
    <t>2690 - 12/08/13</t>
  </si>
  <si>
    <r>
      <t xml:space="preserve">Мышь Defender Optical Mouse &lt; Optimum MB-150 Black &gt; (RTL) </t>
    </r>
    <r>
      <rPr>
        <sz val="11"/>
        <color indexed="10"/>
        <rFont val="Arial"/>
        <family val="2"/>
      </rPr>
      <t>PS/2</t>
    </r>
    <r>
      <rPr>
        <sz val="11"/>
        <color indexed="8"/>
        <rFont val="Arial"/>
        <family val="2"/>
      </rPr>
      <t xml:space="preserve"> 3btn+Roll, &lt; 52150 &gt;</t>
    </r>
  </si>
  <si>
    <t>33 - 124 -18</t>
  </si>
  <si>
    <t>42 - 124 - 18</t>
  </si>
  <si>
    <t>11207270/270317/0001867/29</t>
  </si>
  <si>
    <t>330-924-19</t>
  </si>
  <si>
    <t>Программный продукт Kaspersky Internet Security 2016 Russian Edition. 5-Desktop 1 year Renewal Card</t>
  </si>
  <si>
    <t>1411-24.12.15</t>
  </si>
  <si>
    <t>70 - 314</t>
  </si>
  <si>
    <t>ЗВУКОВЫЕ КАРТЫ</t>
  </si>
  <si>
    <r>
      <t xml:space="preserve">Тонер-картридж Hi-Black </t>
    </r>
    <r>
      <rPr>
        <sz val="11"/>
        <color indexed="10"/>
        <rFont val="Arial"/>
        <family val="2"/>
      </rPr>
      <t xml:space="preserve">(HB-TK-1140) </t>
    </r>
    <r>
      <rPr>
        <sz val="11"/>
        <rFont val="Arial"/>
        <family val="2"/>
      </rPr>
      <t>для Kyocera-Mita FS-1035MFP/DP/1135MFP/ M2035DN, 3K</t>
    </r>
  </si>
  <si>
    <r>
      <t xml:space="preserve">Блок бесперебойного питания ИБП APC Back-UPS CS 500VA </t>
    </r>
    <r>
      <rPr>
        <b/>
        <sz val="11"/>
        <color indexed="10"/>
        <rFont val="Arial"/>
        <family val="2"/>
      </rPr>
      <t>(восстановленный)</t>
    </r>
  </si>
  <si>
    <r>
      <t>Тонер- картридж</t>
    </r>
    <r>
      <rPr>
        <b/>
        <sz val="11"/>
        <rFont val="Arial"/>
        <family val="2"/>
      </rPr>
      <t xml:space="preserve"> Canon C-</t>
    </r>
    <r>
      <rPr>
        <b/>
        <sz val="11"/>
        <color indexed="10"/>
        <rFont val="Arial"/>
        <family val="2"/>
      </rPr>
      <t>EXV5</t>
    </r>
    <r>
      <rPr>
        <b/>
        <sz val="11"/>
        <rFont val="Arial"/>
        <family val="2"/>
      </rPr>
      <t xml:space="preserve"> (440g) JAPAN для</t>
    </r>
    <r>
      <rPr>
        <b/>
        <sz val="11"/>
        <color indexed="10"/>
        <rFont val="Arial"/>
        <family val="2"/>
      </rPr>
      <t xml:space="preserve"> iR 1600</t>
    </r>
    <r>
      <rPr>
        <b/>
        <sz val="11"/>
        <rFont val="Arial"/>
        <family val="2"/>
      </rPr>
      <t>/2000</t>
    </r>
  </si>
  <si>
    <t>104 на яндексе</t>
  </si>
  <si>
    <t>494 Windows Professional 7 Russian DVD</t>
  </si>
  <si>
    <t>Чип к картриджу Xerox WC 3210/3220 (Hi-Black) new,106R01486, 4,1K</t>
  </si>
  <si>
    <t>523 - 620 - 19</t>
  </si>
  <si>
    <t>18 - 927</t>
  </si>
  <si>
    <t>314-720</t>
  </si>
  <si>
    <t>ЧИП</t>
  </si>
  <si>
    <r>
      <t>Тонер-картридж Hi-Black (</t>
    </r>
    <r>
      <rPr>
        <sz val="11"/>
        <color indexed="10"/>
        <rFont val="Arial"/>
        <family val="2"/>
      </rPr>
      <t>HB-TK-435)</t>
    </r>
    <r>
      <rPr>
        <sz val="11"/>
        <rFont val="Arial"/>
        <family val="2"/>
      </rPr>
      <t xml:space="preserve"> для Kyocera-Mita TASKalfa 180/181/220/221, 15K</t>
    </r>
  </si>
  <si>
    <r>
      <t>Подшипник (Бушинг) резинового вала HP LJ P</t>
    </r>
    <r>
      <rPr>
        <b/>
        <sz val="11"/>
        <color indexed="10"/>
        <rFont val="Arial"/>
        <family val="2"/>
      </rPr>
      <t>1102</t>
    </r>
    <r>
      <rPr>
        <b/>
        <sz val="11"/>
        <rFont val="Arial"/>
        <family val="2"/>
      </rPr>
      <t xml:space="preserve">/P1505/P1566/M1120/M1522/MF4410 (O) RC2-1471 </t>
    </r>
  </si>
  <si>
    <t>28-705</t>
  </si>
  <si>
    <r>
      <t xml:space="preserve">Девелопер </t>
    </r>
    <r>
      <rPr>
        <sz val="11"/>
        <color indexed="10"/>
        <rFont val="Arial"/>
        <family val="2"/>
      </rPr>
      <t>MB</t>
    </r>
    <r>
      <rPr>
        <sz val="11"/>
        <color indexed="8"/>
        <rFont val="Arial"/>
        <family val="2"/>
      </rPr>
      <t xml:space="preserve"> 316/320/420 </t>
    </r>
    <r>
      <rPr>
        <sz val="11"/>
        <color indexed="10"/>
        <rFont val="Arial"/>
        <family val="2"/>
      </rPr>
      <t>SHARP</t>
    </r>
    <r>
      <rPr>
        <sz val="11"/>
        <color indexed="8"/>
        <rFont val="Arial"/>
        <family val="2"/>
      </rPr>
      <t xml:space="preserve"> ARM 160\205\5316 TYPE AR 202 LD (400г.)</t>
    </r>
  </si>
  <si>
    <t>9 - 1030</t>
  </si>
  <si>
    <t>64 - 1022</t>
  </si>
  <si>
    <t>10216020/070212/0002287/31</t>
  </si>
  <si>
    <r>
      <t>Чип к карт. Samsung ML-</t>
    </r>
    <r>
      <rPr>
        <b/>
        <sz val="11"/>
        <color indexed="10"/>
        <rFont val="Arial"/>
        <family val="2"/>
      </rPr>
      <t xml:space="preserve">3050/3051 </t>
    </r>
    <r>
      <rPr>
        <b/>
        <sz val="11"/>
        <rFont val="Arial"/>
        <family val="2"/>
      </rPr>
      <t>(CHINA) 8K</t>
    </r>
  </si>
  <si>
    <t>Резиновые валики на оси RX 1025 (22K81680)</t>
  </si>
  <si>
    <t>32,2-15.06.09</t>
  </si>
  <si>
    <t xml:space="preserve">ЗИП для КМА XEROX  </t>
  </si>
  <si>
    <t>Тонер Samsung CLP 300 (Content) Тип 1.1, Y, 45 г, банка</t>
  </si>
  <si>
    <t>2,9-917</t>
  </si>
  <si>
    <r>
      <t xml:space="preserve">Ролик заряда 'Soft' HP </t>
    </r>
    <r>
      <rPr>
        <b/>
        <sz val="11"/>
        <color indexed="10"/>
        <rFont val="Arial"/>
        <family val="2"/>
      </rPr>
      <t>1005</t>
    </r>
    <r>
      <rPr>
        <b/>
        <sz val="11"/>
        <rFont val="Arial"/>
        <family val="2"/>
      </rPr>
      <t xml:space="preserve">/P1006/1007/P1008/1505 (Китай) Тип </t>
    </r>
    <r>
      <rPr>
        <b/>
        <sz val="11"/>
        <color indexed="10"/>
        <rFont val="Arial"/>
        <family val="2"/>
      </rPr>
      <t>2.4</t>
    </r>
  </si>
  <si>
    <r>
      <t xml:space="preserve">Чип к картриджу Xerox WC </t>
    </r>
    <r>
      <rPr>
        <b/>
        <sz val="11"/>
        <color indexed="10"/>
        <rFont val="Arial"/>
        <family val="2"/>
      </rPr>
      <t xml:space="preserve">3550 </t>
    </r>
    <r>
      <rPr>
        <b/>
        <sz val="11"/>
        <rFont val="Arial"/>
        <family val="2"/>
      </rPr>
      <t>(China), 106R01529, 5K</t>
    </r>
  </si>
  <si>
    <t>152-213-20</t>
  </si>
  <si>
    <r>
      <t xml:space="preserve">Чип к картриджу Xerox Phaser </t>
    </r>
    <r>
      <rPr>
        <sz val="11"/>
        <color indexed="10"/>
        <rFont val="Arial"/>
        <family val="2"/>
      </rPr>
      <t>3320</t>
    </r>
    <r>
      <rPr>
        <sz val="11"/>
        <rFont val="Arial"/>
        <family val="2"/>
      </rPr>
      <t xml:space="preserve"> (Hi-Black) new,106R02306, 11K</t>
    </r>
  </si>
  <si>
    <t>Маршрутизатор беспроводной UPVEL &lt;UR-319BN&gt; Wireless Router (4UTP 100Mbps, 1WAN, 802.11b/g/n,  150Mbps,  2dBi)</t>
  </si>
  <si>
    <t>204 - 1203</t>
  </si>
  <si>
    <r>
      <t xml:space="preserve">Резиновый вал </t>
    </r>
    <r>
      <rPr>
        <b/>
        <sz val="11"/>
        <color indexed="10"/>
        <rFont val="Arial"/>
        <family val="2"/>
      </rPr>
      <t>Mita CC10</t>
    </r>
  </si>
  <si>
    <t>44-720</t>
  </si>
  <si>
    <r>
      <t>Картридж Samsung ML1910/1915/2525/2525W/2580N/SCX4600 (Hi-Black) MLT-</t>
    </r>
    <r>
      <rPr>
        <sz val="11"/>
        <color indexed="10"/>
        <rFont val="Arial"/>
        <family val="2"/>
      </rPr>
      <t xml:space="preserve"> 105L </t>
    </r>
    <r>
      <rPr>
        <sz val="11"/>
        <rFont val="Arial"/>
        <family val="2"/>
      </rPr>
      <t xml:space="preserve">2.5K с чипом </t>
    </r>
    <r>
      <rPr>
        <sz val="11"/>
        <color indexed="12"/>
        <rFont val="Arial"/>
        <family val="2"/>
      </rPr>
      <t xml:space="preserve"> совместимый</t>
    </r>
  </si>
  <si>
    <t>323 - 927</t>
  </si>
  <si>
    <t>1067-802-2018</t>
  </si>
  <si>
    <t>10216020/ 230511/ 0009264/ 27</t>
  </si>
  <si>
    <r>
      <t xml:space="preserve">Чип (Китай) к картриджу </t>
    </r>
    <r>
      <rPr>
        <b/>
        <sz val="11"/>
        <color indexed="10"/>
        <rFont val="Arial"/>
        <family val="2"/>
      </rPr>
      <t>Oki</t>
    </r>
    <r>
      <rPr>
        <b/>
        <sz val="11"/>
        <rFont val="Arial"/>
        <family val="2"/>
      </rPr>
      <t xml:space="preserve"> B</t>
    </r>
    <r>
      <rPr>
        <b/>
        <sz val="11"/>
        <color indexed="10"/>
        <rFont val="Arial"/>
        <family val="2"/>
      </rPr>
      <t>411</t>
    </r>
    <r>
      <rPr>
        <b/>
        <sz val="11"/>
        <rFont val="Arial"/>
        <family val="2"/>
      </rPr>
      <t>/431/MB461/471/491, Bk, 3K</t>
    </r>
  </si>
  <si>
    <t>55404/101114/0007682/001</t>
  </si>
  <si>
    <t>368 - 504</t>
  </si>
  <si>
    <t>Ракель Xerox Work Centre Pro 315/320/415/5016 (Hi-Black)</t>
  </si>
  <si>
    <t>50-524-2018</t>
  </si>
  <si>
    <t>Miraclean &lt;24053&gt; Влажные чистящие салфетки в пластиковой тубе для компьютеров и оргтехники (105шт)</t>
  </si>
  <si>
    <t>147,5-1010</t>
  </si>
  <si>
    <r>
      <t xml:space="preserve">Ракель Hi-Black для HP LJ </t>
    </r>
    <r>
      <rPr>
        <b/>
        <sz val="11"/>
        <color indexed="10"/>
        <rFont val="Arial"/>
        <family val="2"/>
      </rPr>
      <t>M402/M426/427</t>
    </r>
  </si>
  <si>
    <r>
      <t xml:space="preserve">Картридж Hi-Black </t>
    </r>
    <r>
      <rPr>
        <sz val="11"/>
        <color indexed="10"/>
        <rFont val="Arial"/>
        <family val="2"/>
      </rPr>
      <t xml:space="preserve">(HB-CF410X) </t>
    </r>
    <r>
      <rPr>
        <sz val="11"/>
        <rFont val="Arial"/>
        <family val="2"/>
      </rPr>
      <t>для HP CLJ M</t>
    </r>
    <r>
      <rPr>
        <sz val="11"/>
        <color indexed="10"/>
        <rFont val="Arial"/>
        <family val="2"/>
      </rPr>
      <t>452DW/DN/NW/M477F</t>
    </r>
    <r>
      <rPr>
        <sz val="11"/>
        <rFont val="Arial"/>
        <family val="2"/>
      </rPr>
      <t>DW/477DN/477FNW, Bk, 6,5K</t>
    </r>
  </si>
  <si>
    <t>Антивирусы, програмные продукты</t>
  </si>
  <si>
    <t xml:space="preserve"> </t>
  </si>
  <si>
    <t>Тефлоновый Вал (верхний) Kyocera KM-1620/1650/2050/2550 (Hi-Black)</t>
  </si>
  <si>
    <t>3800 - 121</t>
  </si>
  <si>
    <t>Аккумулятры, батарейки</t>
  </si>
  <si>
    <t>Муфта ролика захвата из кассеты Samsung ML-3470D, 3471N JC97-02648A</t>
  </si>
  <si>
    <r>
      <t xml:space="preserve">Девелопер </t>
    </r>
    <r>
      <rPr>
        <b/>
        <sz val="11"/>
        <color indexed="10"/>
        <rFont val="Arial"/>
        <family val="2"/>
      </rPr>
      <t>Toshiba E-Studio 163</t>
    </r>
    <r>
      <rPr>
        <b/>
        <sz val="11"/>
        <rFont val="Arial"/>
        <family val="2"/>
      </rPr>
      <t>/182/195/225/245 (O) D-2320/6LJ50841000, 500 г, пакет</t>
    </r>
  </si>
  <si>
    <t>РАСХОДНЫЕ МАТЕРИАЛЫ ДЛЯ РИЗОГРАФОВ</t>
  </si>
  <si>
    <t>китай</t>
  </si>
  <si>
    <t>70 - 1008</t>
  </si>
  <si>
    <r>
      <t>Магнитный вал</t>
    </r>
    <r>
      <rPr>
        <b/>
        <sz val="11"/>
        <color indexed="10"/>
        <rFont val="Arial"/>
        <family val="2"/>
      </rPr>
      <t xml:space="preserve"> (в сборе)</t>
    </r>
    <r>
      <rPr>
        <b/>
        <sz val="11"/>
        <rFont val="Arial"/>
        <family val="2"/>
      </rPr>
      <t xml:space="preserve"> HP LJ</t>
    </r>
    <r>
      <rPr>
        <b/>
        <sz val="11"/>
        <color indexed="10"/>
        <rFont val="Arial"/>
        <family val="2"/>
      </rPr>
      <t xml:space="preserve"> P1005</t>
    </r>
    <r>
      <rPr>
        <b/>
        <sz val="11"/>
        <rFont val="Arial"/>
        <family val="2"/>
      </rPr>
      <t>/1505/1566/1102, M1120/1522 (CB435/436) (ELP), Китай</t>
    </r>
  </si>
  <si>
    <t>3,80-3.02.09</t>
  </si>
  <si>
    <t>86 - 221</t>
  </si>
  <si>
    <t>36 - 211</t>
  </si>
  <si>
    <t>Тонер-картридж Hi-Black (HB0CLT-K607S) для Samsung CLX-9250/52/9350/52, Bk, 20k</t>
  </si>
  <si>
    <t>10130200/090617/0004378/2</t>
  </si>
  <si>
    <t>Горбунову А -1000р</t>
  </si>
  <si>
    <r>
      <t>JC61-02336A/JC86-00138G Подшипник резинового вала samsung ML-</t>
    </r>
    <r>
      <rPr>
        <b/>
        <sz val="11"/>
        <color indexed="10"/>
        <rFont val="Arial Cyr"/>
        <family val="0"/>
      </rPr>
      <t>2850//2851 (O)</t>
    </r>
  </si>
  <si>
    <t>Батарейка Camelion CR2032</t>
  </si>
  <si>
    <t>Батарейка Camelion R6P, Size "АА", 1,5V солевой</t>
  </si>
  <si>
    <t>Батарейка Camelion R03P, Size "ААА", 1,5V солевой</t>
  </si>
  <si>
    <t>4 - 705</t>
  </si>
  <si>
    <r>
      <t xml:space="preserve">Картридж </t>
    </r>
    <r>
      <rPr>
        <b/>
        <sz val="11"/>
        <color indexed="12"/>
        <rFont val="Arial Cyr"/>
        <family val="0"/>
      </rPr>
      <t>Hi-Black</t>
    </r>
    <r>
      <rPr>
        <b/>
        <sz val="11"/>
        <rFont val="Arial Cyr"/>
        <family val="0"/>
      </rPr>
      <t xml:space="preserve"> (HB-CE</t>
    </r>
    <r>
      <rPr>
        <b/>
        <sz val="11"/>
        <color indexed="10"/>
        <rFont val="Arial Cyr"/>
        <family val="0"/>
      </rPr>
      <t>285A</t>
    </r>
    <r>
      <rPr>
        <b/>
        <sz val="11"/>
        <rFont val="Arial Cyr"/>
        <family val="0"/>
      </rPr>
      <t>) для HP LJ P1102/P1102W/M1212/Canon 725, 1,6K</t>
    </r>
  </si>
  <si>
    <t>316-726-2018</t>
  </si>
  <si>
    <r>
      <t xml:space="preserve">Тонер - картридж  Panasonic </t>
    </r>
    <r>
      <rPr>
        <b/>
        <sz val="11"/>
        <color indexed="10"/>
        <rFont val="Arial"/>
        <family val="2"/>
      </rPr>
      <t>KX-FA83</t>
    </r>
    <r>
      <rPr>
        <b/>
        <sz val="11"/>
        <rFont val="Arial"/>
        <family val="2"/>
      </rPr>
      <t xml:space="preserve"> для KX-FL511/512/513/541/543/</t>
    </r>
    <r>
      <rPr>
        <b/>
        <sz val="11"/>
        <color indexed="10"/>
        <rFont val="Arial"/>
        <family val="2"/>
      </rPr>
      <t xml:space="preserve">653 </t>
    </r>
    <r>
      <rPr>
        <b/>
        <sz val="11"/>
        <rFont val="Arial"/>
        <family val="2"/>
      </rPr>
      <t xml:space="preserve">туба </t>
    </r>
    <r>
      <rPr>
        <b/>
        <sz val="11"/>
        <color indexed="10"/>
        <rFont val="Arial"/>
        <family val="2"/>
      </rPr>
      <t>оригинал</t>
    </r>
  </si>
  <si>
    <r>
      <t>Nexcell (LR03) Size"</t>
    </r>
    <r>
      <rPr>
        <sz val="11"/>
        <color indexed="10"/>
        <rFont val="Arial"/>
        <family val="2"/>
      </rPr>
      <t>AAA</t>
    </r>
    <r>
      <rPr>
        <sz val="11"/>
        <rFont val="Arial"/>
        <family val="2"/>
      </rPr>
      <t>", 1.5V, щелочной (alkaline) &lt; &gt; мезинчиковые</t>
    </r>
  </si>
  <si>
    <t>671 - 508 - 19</t>
  </si>
  <si>
    <t>13,9 - 505</t>
  </si>
  <si>
    <t>15,8 - 505</t>
  </si>
  <si>
    <r>
      <t xml:space="preserve">Чип к картриджу Xerox </t>
    </r>
    <r>
      <rPr>
        <b/>
        <sz val="11"/>
        <color indexed="10"/>
        <rFont val="Arial"/>
        <family val="2"/>
      </rPr>
      <t>3200</t>
    </r>
    <r>
      <rPr>
        <b/>
        <sz val="11"/>
        <rFont val="Arial"/>
        <family val="2"/>
      </rPr>
      <t xml:space="preserve">  3k</t>
    </r>
  </si>
  <si>
    <t>481 яндекс</t>
  </si>
  <si>
    <r>
      <t>Тонер Kyocera Mita FS</t>
    </r>
    <r>
      <rPr>
        <b/>
        <sz val="11"/>
        <color indexed="10"/>
        <rFont val="Arial"/>
        <family val="2"/>
      </rPr>
      <t>-1030/1028/1300</t>
    </r>
    <r>
      <rPr>
        <b/>
        <sz val="11"/>
        <color indexed="8"/>
        <rFont val="Arial"/>
        <family val="2"/>
      </rPr>
      <t xml:space="preserve"> (Hi-Black) 290 г, банка,</t>
    </r>
    <r>
      <rPr>
        <b/>
        <sz val="11"/>
        <rFont val="Arial"/>
        <family val="2"/>
      </rPr>
      <t xml:space="preserve">  для </t>
    </r>
    <r>
      <rPr>
        <b/>
        <sz val="11"/>
        <color indexed="10"/>
        <rFont val="Arial"/>
        <family val="2"/>
      </rPr>
      <t>TK-120/ТК-130</t>
    </r>
  </si>
  <si>
    <t>1492  - 530 - 19</t>
  </si>
  <si>
    <t>ТЕРМОЭЛЕМЕНТЫ</t>
  </si>
  <si>
    <t>16,4 - 2611</t>
  </si>
  <si>
    <t>477 - 1218</t>
  </si>
  <si>
    <r>
      <t>Магнитный вал (в сборе) HP LJ</t>
    </r>
    <r>
      <rPr>
        <b/>
        <sz val="11"/>
        <color indexed="10"/>
        <rFont val="Arial"/>
        <family val="2"/>
      </rPr>
      <t xml:space="preserve"> 1160</t>
    </r>
    <r>
      <rPr>
        <b/>
        <sz val="11"/>
        <rFont val="Arial"/>
        <family val="2"/>
      </rPr>
      <t xml:space="preserve">/1320/P2015 (Китай) </t>
    </r>
    <r>
      <rPr>
        <b/>
        <sz val="11"/>
        <color indexed="10"/>
        <rFont val="Arial"/>
        <family val="2"/>
      </rPr>
      <t>Тип 1.1</t>
    </r>
  </si>
  <si>
    <r>
      <t>Принт-картридж XEROX WCP 123/128/133 /</t>
    </r>
    <r>
      <rPr>
        <sz val="11"/>
        <color indexed="10"/>
        <rFont val="Arial"/>
        <family val="2"/>
      </rPr>
      <t>WC118</t>
    </r>
    <r>
      <rPr>
        <sz val="11"/>
        <rFont val="Arial"/>
        <family val="2"/>
      </rPr>
      <t xml:space="preserve"> (013R00589)</t>
    </r>
  </si>
  <si>
    <r>
      <t xml:space="preserve">Картридж HP LJ 1160/1320/P2015/Canon 715 (NetProduct) NEW </t>
    </r>
    <r>
      <rPr>
        <sz val="11"/>
        <color indexed="10"/>
        <rFont val="Arial"/>
        <family val="2"/>
      </rPr>
      <t xml:space="preserve">Q5949A/Q7553A </t>
    </r>
    <r>
      <rPr>
        <sz val="11"/>
        <rFont val="Arial"/>
        <family val="2"/>
      </rPr>
      <t xml:space="preserve">унив., 3K </t>
    </r>
    <r>
      <rPr>
        <sz val="11"/>
        <color indexed="12"/>
        <rFont val="Arial"/>
        <family val="2"/>
      </rPr>
      <t>(СОВМЕСТИМЫЙ)</t>
    </r>
  </si>
  <si>
    <t>200 - 705</t>
  </si>
  <si>
    <r>
      <t>Тонер Oki DATA 1-</t>
    </r>
    <r>
      <rPr>
        <b/>
        <sz val="11"/>
        <color indexed="10"/>
        <rFont val="Arial"/>
        <family val="2"/>
      </rPr>
      <t>121</t>
    </r>
    <r>
      <rPr>
        <b/>
        <sz val="11"/>
        <rFont val="Arial"/>
        <family val="2"/>
      </rPr>
      <t xml:space="preserve"> 100 гр black </t>
    </r>
  </si>
  <si>
    <r>
      <t xml:space="preserve">Шестерня тефлонового вала  (О)  </t>
    </r>
    <r>
      <rPr>
        <b/>
        <sz val="11"/>
        <color indexed="10"/>
        <rFont val="Arial"/>
        <family val="2"/>
      </rPr>
      <t xml:space="preserve">JC66-01254A, - </t>
    </r>
    <r>
      <rPr>
        <b/>
        <sz val="11"/>
        <rFont val="Arial"/>
        <family val="2"/>
      </rPr>
      <t>используется для: Samsung ML1630 ML1910 ML1915 ML2525 ML2540 ML2510 ML2570 ML2545 ML2571 ML2580 ML2850 ML2851 ML2855 SCX4500 SCX4600 SCX4623 SCX4626 SCX4725 SCX4824 SCX4826 SCX4828 SF650 Xerox WC3210 WC3220 Phaser 3200 3250</t>
    </r>
  </si>
  <si>
    <r>
      <t xml:space="preserve">Тонер Hi-Black для </t>
    </r>
    <r>
      <rPr>
        <b/>
        <sz val="11"/>
        <color indexed="10"/>
        <rFont val="Arial"/>
        <family val="2"/>
      </rPr>
      <t>Samsung SCX-4100</t>
    </r>
    <r>
      <rPr>
        <b/>
        <sz val="11"/>
        <rFont val="Arial"/>
        <family val="2"/>
      </rPr>
      <t>/ML-1510, Polyester, Тип 1.4, Bk, 700 г, канистра</t>
    </r>
  </si>
  <si>
    <t>10130200/020316/00013</t>
  </si>
  <si>
    <r>
      <t xml:space="preserve">Заправочный набор  </t>
    </r>
    <r>
      <rPr>
        <b/>
        <sz val="11"/>
        <color indexed="10"/>
        <rFont val="Arial"/>
        <family val="2"/>
      </rPr>
      <t>Canon PG-40</t>
    </r>
    <r>
      <rPr>
        <b/>
        <sz val="11"/>
        <rFont val="Arial"/>
        <family val="2"/>
      </rPr>
      <t xml:space="preserve"> 2*30 ml, </t>
    </r>
    <r>
      <rPr>
        <b/>
        <sz val="11"/>
        <color indexed="10"/>
        <rFont val="Arial"/>
        <family val="2"/>
      </rPr>
      <t>black</t>
    </r>
  </si>
  <si>
    <t>22,4-312-2018</t>
  </si>
  <si>
    <t>315-312-2018</t>
  </si>
  <si>
    <t>18 - 901</t>
  </si>
  <si>
    <t>МАЛАЙЗИЯ</t>
  </si>
  <si>
    <t>Чернила Canon универсальные 0,1л (Hi-color) С</t>
  </si>
  <si>
    <t>1020 - 126</t>
  </si>
  <si>
    <t>18,7- 603</t>
  </si>
  <si>
    <r>
      <t xml:space="preserve">Тонер Hi-Black для HP CLJ Pro M452/MFP M477, Химический, Тип 2.2, </t>
    </r>
    <r>
      <rPr>
        <b/>
        <sz val="11"/>
        <color indexed="10"/>
        <rFont val="Arial Cyr"/>
        <family val="0"/>
      </rPr>
      <t>M</t>
    </r>
    <r>
      <rPr>
        <b/>
        <sz val="11"/>
        <rFont val="Arial Cyr"/>
        <family val="0"/>
      </rPr>
      <t>, 125 г, банка</t>
    </r>
  </si>
  <si>
    <r>
      <t xml:space="preserve">Сегмент лампы экспонир. </t>
    </r>
    <r>
      <rPr>
        <b/>
        <sz val="11"/>
        <color indexed="10"/>
        <rFont val="Arial Cyr"/>
        <family val="2"/>
      </rPr>
      <t>Canon FC/PC-210/230</t>
    </r>
    <r>
      <rPr>
        <b/>
        <sz val="11"/>
        <color indexed="14"/>
        <rFont val="Arial Cyr"/>
        <family val="2"/>
      </rPr>
      <t>,</t>
    </r>
    <r>
      <rPr>
        <b/>
        <sz val="11"/>
        <rFont val="Arial Cyr"/>
        <family val="2"/>
      </rPr>
      <t xml:space="preserve"> Original, FH7-3251</t>
    </r>
  </si>
  <si>
    <t>#Лист1.A2085</t>
  </si>
  <si>
    <t>30 - 406</t>
  </si>
  <si>
    <t>76 - 74 -  404, 46 - 226</t>
  </si>
  <si>
    <r>
      <t>JC96-01931 Тормозная площадка кассеты в сборе Samsung ML-</t>
    </r>
    <r>
      <rPr>
        <b/>
        <sz val="11"/>
        <color indexed="10"/>
        <rFont val="Arial"/>
        <family val="2"/>
      </rPr>
      <t>2250/3050/SCX-4920N/PE120 (O)</t>
    </r>
  </si>
  <si>
    <t>49 - 1215</t>
  </si>
  <si>
    <t>10210100/231208/0045947/10</t>
  </si>
  <si>
    <r>
      <t>Тонер Sharp AR-M160/163/200/205 (Hi-Black) AR202LT, 537 г,</t>
    </r>
    <r>
      <rPr>
        <sz val="11"/>
        <color indexed="12"/>
        <rFont val="Arial"/>
        <family val="2"/>
      </rPr>
      <t xml:space="preserve"> </t>
    </r>
    <r>
      <rPr>
        <sz val="11"/>
        <color indexed="10"/>
        <rFont val="Arial"/>
        <family val="2"/>
      </rPr>
      <t>канистра</t>
    </r>
  </si>
  <si>
    <r>
      <t>Клей</t>
    </r>
    <r>
      <rPr>
        <sz val="11"/>
        <rFont val="Arial"/>
        <family val="2"/>
      </rPr>
      <t>-карандаш Erich Krause 8</t>
    </r>
    <r>
      <rPr>
        <sz val="11"/>
        <color indexed="18"/>
        <rFont val="Arial"/>
        <family val="2"/>
      </rPr>
      <t xml:space="preserve">г </t>
    </r>
  </si>
  <si>
    <t>309-510-2018</t>
  </si>
  <si>
    <t>945 руб</t>
  </si>
  <si>
    <t>16,4-50</t>
  </si>
  <si>
    <t>1934 - 1212</t>
  </si>
  <si>
    <t>250 - 123</t>
  </si>
  <si>
    <t>40,7-809-2018</t>
  </si>
  <si>
    <r>
      <t>Drum Unit Panasonic</t>
    </r>
    <r>
      <rPr>
        <b/>
        <sz val="11"/>
        <color indexed="10"/>
        <rFont val="Arial"/>
        <family val="2"/>
      </rPr>
      <t xml:space="preserve"> KX-FAD93A </t>
    </r>
    <r>
      <rPr>
        <b/>
        <sz val="11"/>
        <rFont val="Arial"/>
        <family val="2"/>
      </rPr>
      <t xml:space="preserve">(7) для KX-MB262 / 263 / 271 / 763 / 772 / 773 / 781 / 783 (Original) </t>
    </r>
  </si>
  <si>
    <t>321-524-2018</t>
  </si>
  <si>
    <r>
      <t>Картридж HP DJ 800/1600С (Hi-Black)</t>
    </r>
    <r>
      <rPr>
        <sz val="11"/>
        <rFont val="Arial"/>
        <family val="2"/>
      </rPr>
      <t xml:space="preserve"> </t>
    </r>
    <r>
      <rPr>
        <b/>
        <sz val="11"/>
        <color indexed="10"/>
        <rFont val="Arial"/>
        <family val="2"/>
      </rPr>
      <t>51645A/№45</t>
    </r>
    <r>
      <rPr>
        <b/>
        <sz val="11"/>
        <rFont val="Arial"/>
        <family val="2"/>
      </rPr>
      <t xml:space="preserve"> , 42ml, Bk, </t>
    </r>
    <r>
      <rPr>
        <b/>
        <sz val="11"/>
        <color indexed="17"/>
        <rFont val="Arial"/>
        <family val="2"/>
      </rPr>
      <t>ВОССТАН</t>
    </r>
  </si>
  <si>
    <t xml:space="preserve">БатарейкиErgolux &lt;LR03 BP-24&gt; Size AAA, щелочной (alkaline) </t>
  </si>
  <si>
    <t>53 - 428</t>
  </si>
  <si>
    <r>
      <t xml:space="preserve">Тонер-картридж NetProduct </t>
    </r>
    <r>
      <rPr>
        <b/>
        <sz val="11"/>
        <color indexed="10"/>
        <rFont val="Arial"/>
        <family val="2"/>
      </rPr>
      <t>(TK-160</t>
    </r>
    <r>
      <rPr>
        <b/>
        <sz val="11"/>
        <rFont val="Arial"/>
        <family val="2"/>
      </rPr>
      <t>) для Kyocera-Mita FS-1120D/ECOSYS P2035d, 2,5K</t>
    </r>
  </si>
  <si>
    <t>435  - 327</t>
  </si>
  <si>
    <r>
      <t xml:space="preserve">Электрический удлинитель Defender S550, </t>
    </r>
    <r>
      <rPr>
        <b/>
        <sz val="11"/>
        <color indexed="10"/>
        <rFont val="Arial"/>
        <family val="2"/>
      </rPr>
      <t>3м, черный, 5 розеток</t>
    </r>
  </si>
  <si>
    <t>268 -1017-18</t>
  </si>
  <si>
    <t>10714040/040209/0001349/1</t>
  </si>
  <si>
    <r>
      <t>Шестерня редуктора Samsung ML-3050/3051/SCX-5530FN/2150/2550 (О)</t>
    </r>
    <r>
      <rPr>
        <b/>
        <sz val="11"/>
        <color indexed="10"/>
        <rFont val="Arial"/>
        <family val="2"/>
      </rPr>
      <t xml:space="preserve"> JC66-01210A</t>
    </r>
  </si>
  <si>
    <t>1375  - 202</t>
  </si>
  <si>
    <r>
      <t>Магнитный вал (оболочка) HP</t>
    </r>
    <r>
      <rPr>
        <b/>
        <sz val="11"/>
        <color indexed="10"/>
        <rFont val="Arial"/>
        <family val="2"/>
      </rPr>
      <t xml:space="preserve"> 1160/1320/P2015 </t>
    </r>
    <r>
      <rPr>
        <b/>
        <sz val="11"/>
        <rFont val="Arial"/>
        <family val="2"/>
      </rPr>
      <t>(Китай)</t>
    </r>
  </si>
  <si>
    <r>
      <t>Чип к карт. Samsung ML</t>
    </r>
    <r>
      <rPr>
        <b/>
        <sz val="11"/>
        <color indexed="10"/>
        <rFont val="Arial"/>
        <family val="2"/>
      </rPr>
      <t xml:space="preserve">-1640/2240 </t>
    </r>
    <r>
      <rPr>
        <b/>
        <sz val="11"/>
        <rFont val="Arial"/>
        <family val="2"/>
      </rPr>
      <t xml:space="preserve"> (Hi-Black) new,  1,5K  </t>
    </r>
    <r>
      <rPr>
        <b/>
        <sz val="11"/>
        <color indexed="12"/>
        <rFont val="Arial"/>
        <family val="2"/>
      </rPr>
      <t xml:space="preserve"> </t>
    </r>
    <r>
      <rPr>
        <b/>
        <sz val="11"/>
        <color indexed="10"/>
        <rFont val="Arial"/>
        <family val="2"/>
      </rPr>
      <t>108</t>
    </r>
  </si>
  <si>
    <t>6 - 1114</t>
  </si>
  <si>
    <r>
      <t>Резиновый вал  (нижний)</t>
    </r>
    <r>
      <rPr>
        <b/>
        <sz val="11"/>
        <color indexed="10"/>
        <rFont val="Arial"/>
        <family val="2"/>
      </rPr>
      <t xml:space="preserve"> Canon NP-6317 </t>
    </r>
    <r>
      <rPr>
        <b/>
        <sz val="11"/>
        <rFont val="Arial"/>
        <family val="2"/>
      </rPr>
      <t xml:space="preserve">  (HI-BLACK)</t>
    </r>
  </si>
  <si>
    <t>Defender &lt;CLN30300&gt; Влажные чистящие салфетки в пластиковой тубе для компьютеров и оргтехники (100шт)</t>
  </si>
  <si>
    <t>1 - 304</t>
  </si>
  <si>
    <t>Тонер Hi-Black для Canon PC/FC, Тип 2.3, Bk, 900 г, канистра</t>
  </si>
  <si>
    <t>84-1121-19</t>
  </si>
  <si>
    <r>
      <t xml:space="preserve">Барабан Content для </t>
    </r>
    <r>
      <rPr>
        <b/>
        <sz val="11"/>
        <color indexed="10"/>
        <rFont val="Arial"/>
        <family val="2"/>
      </rPr>
      <t xml:space="preserve">Ricoh </t>
    </r>
    <r>
      <rPr>
        <b/>
        <sz val="11"/>
        <rFont val="Arial"/>
        <family val="2"/>
      </rPr>
      <t>SP 3400/3410DN/3510/SP 300/</t>
    </r>
    <r>
      <rPr>
        <b/>
        <sz val="11"/>
        <color indexed="10"/>
        <rFont val="Arial"/>
        <family val="2"/>
      </rPr>
      <t>311</t>
    </r>
  </si>
  <si>
    <r>
      <t xml:space="preserve">Картридж Samsung SCDX  </t>
    </r>
    <r>
      <rPr>
        <sz val="11"/>
        <color indexed="10"/>
        <rFont val="Arial"/>
        <family val="2"/>
      </rPr>
      <t>4200A</t>
    </r>
    <r>
      <rPr>
        <sz val="11"/>
        <rFont val="Arial"/>
        <family val="2"/>
      </rPr>
      <t xml:space="preserve">/4220, 3000стр. </t>
    </r>
    <r>
      <rPr>
        <sz val="11"/>
        <color indexed="10"/>
        <rFont val="Arial"/>
        <family val="2"/>
      </rPr>
      <t>(оригинал)</t>
    </r>
  </si>
  <si>
    <t>16,07-731-2019</t>
  </si>
  <si>
    <t>Батарейка Camelion LR03-BP2, Size "AAA", 1.5V,
щелочной (alkaline)</t>
  </si>
  <si>
    <t>125 117-18</t>
  </si>
  <si>
    <t>147-207-2018</t>
  </si>
  <si>
    <t>10125140/220409/0002283/24</t>
  </si>
  <si>
    <t>224 - 718 - 19</t>
  </si>
  <si>
    <t>216-1018-18</t>
  </si>
  <si>
    <r>
      <t>Ролик ограничительный HP LJ</t>
    </r>
    <r>
      <rPr>
        <sz val="11"/>
        <color indexed="10"/>
        <rFont val="Arial"/>
        <family val="2"/>
      </rPr>
      <t xml:space="preserve"> 1320</t>
    </r>
    <r>
      <rPr>
        <sz val="11"/>
        <rFont val="Arial"/>
        <family val="2"/>
      </rPr>
      <t>/1160/2400 (O)/Ролик подачи бумаги RC1-3470</t>
    </r>
  </si>
  <si>
    <r>
      <t>Шестерня тефлон. вала</t>
    </r>
    <r>
      <rPr>
        <b/>
        <sz val="11"/>
        <color indexed="10"/>
        <rFont val="Arial"/>
        <family val="2"/>
      </rPr>
      <t xml:space="preserve"> Xerox P8e  </t>
    </r>
    <r>
      <rPr>
        <b/>
        <sz val="11"/>
        <rFont val="Arial"/>
        <family val="2"/>
      </rPr>
      <t>P8E-00897     (Япония)</t>
    </r>
  </si>
  <si>
    <r>
      <t xml:space="preserve">Флажок датчика регистрации обходного лотка </t>
    </r>
    <r>
      <rPr>
        <b/>
        <sz val="11"/>
        <color indexed="10"/>
        <rFont val="Arial"/>
        <family val="2"/>
      </rPr>
      <t xml:space="preserve">Samsung ML-3050/3470D/SCX-5530 (O), JC66-01191A </t>
    </r>
  </si>
  <si>
    <r>
      <t xml:space="preserve">Тонер HP LJ Универсальный P1160/1320/2015 (Hi-Black) </t>
    </r>
    <r>
      <rPr>
        <b/>
        <sz val="11"/>
        <color indexed="10"/>
        <rFont val="Arial"/>
        <family val="2"/>
      </rPr>
      <t>Тип 2.2</t>
    </r>
    <r>
      <rPr>
        <b/>
        <sz val="11"/>
        <color indexed="8"/>
        <rFont val="Arial"/>
        <family val="2"/>
      </rPr>
      <t>, 1кг, канистра</t>
    </r>
  </si>
  <si>
    <r>
      <t xml:space="preserve">Барабан HP LJ </t>
    </r>
    <r>
      <rPr>
        <b/>
        <sz val="11"/>
        <color indexed="10"/>
        <rFont val="Arial"/>
        <family val="2"/>
      </rPr>
      <t>1160</t>
    </r>
    <r>
      <rPr>
        <b/>
        <sz val="11"/>
        <color indexed="8"/>
        <rFont val="Arial"/>
        <family val="2"/>
      </rPr>
      <t>/</t>
    </r>
    <r>
      <rPr>
        <b/>
        <sz val="11"/>
        <color indexed="10"/>
        <rFont val="Arial"/>
        <family val="2"/>
      </rPr>
      <t>1320</t>
    </r>
    <r>
      <rPr>
        <b/>
        <sz val="11"/>
        <color indexed="8"/>
        <rFont val="Arial"/>
        <family val="2"/>
      </rPr>
      <t>/3390/3392 (China) OEM color</t>
    </r>
  </si>
  <si>
    <r>
      <t xml:space="preserve">Тонер - картридж Xerox 6R01020 для Xerox </t>
    </r>
    <r>
      <rPr>
        <sz val="11"/>
        <color indexed="10"/>
        <rFont val="Arial"/>
        <family val="2"/>
      </rPr>
      <t>5915</t>
    </r>
    <r>
      <rPr>
        <sz val="11"/>
        <rFont val="Arial"/>
        <family val="2"/>
      </rPr>
      <t>\5918\5921 (Original)</t>
    </r>
  </si>
  <si>
    <r>
      <t xml:space="preserve">Термопленка </t>
    </r>
    <r>
      <rPr>
        <b/>
        <sz val="11"/>
        <color indexed="10"/>
        <rFont val="Arial"/>
        <family val="2"/>
      </rPr>
      <t>Canon FC-2</t>
    </r>
    <r>
      <rPr>
        <b/>
        <sz val="11"/>
        <rFont val="Arial"/>
        <family val="2"/>
      </rPr>
      <t xml:space="preserve"> (Россия) </t>
    </r>
  </si>
  <si>
    <r>
      <t xml:space="preserve">Дозир.лезв. магн. вала (Doctor blade) </t>
    </r>
    <r>
      <rPr>
        <b/>
        <sz val="11"/>
        <color indexed="10"/>
        <rFont val="Arial"/>
        <family val="2"/>
      </rPr>
      <t>HP LJ P1005/1505/P1102</t>
    </r>
    <r>
      <rPr>
        <b/>
        <sz val="11"/>
        <rFont val="Arial"/>
        <family val="2"/>
      </rPr>
      <t xml:space="preserve"> (Hi-Black)</t>
    </r>
  </si>
  <si>
    <t>45 - 1113</t>
  </si>
  <si>
    <r>
      <t xml:space="preserve">Магнитный вал (оболочка) HP LJ5200/LJM5025/5035 (Китай) </t>
    </r>
    <r>
      <rPr>
        <b/>
        <sz val="11"/>
        <color indexed="10"/>
        <rFont val="Arial"/>
        <family val="2"/>
      </rPr>
      <t>Тип 1.1</t>
    </r>
    <r>
      <rPr>
        <b/>
        <sz val="11"/>
        <rFont val="Arial"/>
        <family val="2"/>
      </rPr>
      <t xml:space="preserve">  на </t>
    </r>
    <r>
      <rPr>
        <b/>
        <sz val="11"/>
        <color indexed="10"/>
        <rFont val="Arial"/>
        <family val="2"/>
      </rPr>
      <t>70А</t>
    </r>
  </si>
  <si>
    <t>44 - 123</t>
  </si>
  <si>
    <t xml:space="preserve">Китай </t>
  </si>
  <si>
    <t>10130070/090811/00118632/18</t>
  </si>
  <si>
    <t>72 - 218</t>
  </si>
  <si>
    <t>125 - 010-18</t>
  </si>
  <si>
    <t>10125150/161109/0007076/28</t>
  </si>
  <si>
    <t>90-613</t>
  </si>
  <si>
    <r>
      <t xml:space="preserve">Ролик заряда 'Soft' HP </t>
    </r>
    <r>
      <rPr>
        <b/>
        <sz val="11"/>
        <color indexed="10"/>
        <rFont val="Arial"/>
        <family val="2"/>
      </rPr>
      <t>1010</t>
    </r>
    <r>
      <rPr>
        <b/>
        <sz val="11"/>
        <rFont val="Arial"/>
        <family val="2"/>
      </rPr>
      <t>/1100/1160/1200/1300/1320/P2015/2035/2055 (Uninet)</t>
    </r>
  </si>
  <si>
    <r>
      <t xml:space="preserve">CPU Intel Celeron 1.2 ГГц/ 256K/100МГц  </t>
    </r>
    <r>
      <rPr>
        <b/>
        <sz val="11"/>
        <color indexed="10"/>
        <rFont val="Arial"/>
        <family val="2"/>
      </rPr>
      <t>370</t>
    </r>
    <r>
      <rPr>
        <b/>
        <sz val="11"/>
        <rFont val="Arial"/>
        <family val="2"/>
      </rPr>
      <t xml:space="preserve">-LGA </t>
    </r>
  </si>
  <si>
    <r>
      <t>Тонер-картридж</t>
    </r>
    <r>
      <rPr>
        <b/>
        <sz val="11"/>
        <color indexed="10"/>
        <rFont val="Arial"/>
        <family val="2"/>
      </rPr>
      <t xml:space="preserve"> OKIPAGE 6W/6P/8W/8P </t>
    </r>
    <r>
      <rPr>
        <b/>
        <sz val="11"/>
        <rFont val="Arial"/>
        <family val="2"/>
      </rPr>
      <t>(100г.тб.)</t>
    </r>
  </si>
  <si>
    <t>10130200/261115/0007758/1</t>
  </si>
  <si>
    <t>18 - 902</t>
  </si>
  <si>
    <t>42,7 - 822</t>
  </si>
  <si>
    <t>ТЕРМОПЛЕНКИ</t>
  </si>
  <si>
    <t>996 - 615</t>
  </si>
  <si>
    <t>18 - 726</t>
  </si>
  <si>
    <t>91 - 209-1</t>
  </si>
  <si>
    <r>
      <t>Cooler  for</t>
    </r>
    <r>
      <rPr>
        <sz val="11"/>
        <color indexed="10"/>
        <rFont val="Arial"/>
        <family val="2"/>
      </rPr>
      <t xml:space="preserve"> Socket 775</t>
    </r>
    <r>
      <rPr>
        <sz val="11"/>
        <rFont val="Arial"/>
        <family val="2"/>
      </rPr>
      <t xml:space="preserve">  Intel Cooler (4пин,</t>
    </r>
    <r>
      <rPr>
        <sz val="11"/>
        <color indexed="10"/>
        <rFont val="Arial"/>
        <family val="2"/>
      </rPr>
      <t xml:space="preserve"> 775, </t>
    </r>
    <r>
      <rPr>
        <sz val="11"/>
        <rFont val="Arial"/>
        <family val="2"/>
      </rPr>
      <t>Al) Low Profile</t>
    </r>
  </si>
  <si>
    <t>10013070/040218/0002422/1</t>
  </si>
  <si>
    <t>2374-1025-18</t>
  </si>
  <si>
    <t>70-1017-19</t>
  </si>
  <si>
    <r>
      <t xml:space="preserve">Пленка Panasonic KX-FA </t>
    </r>
    <r>
      <rPr>
        <b/>
        <sz val="11"/>
        <color indexed="10"/>
        <rFont val="Arial"/>
        <family val="2"/>
      </rPr>
      <t>134</t>
    </r>
    <r>
      <rPr>
        <b/>
        <sz val="11"/>
        <rFont val="Arial"/>
        <family val="2"/>
      </rPr>
      <t xml:space="preserve"> &lt;200м рулон&gt; для F1000 /1020/1100/1200/1050/1150/1006/929/для KX-  F1006 / F1020 /  F1070 / F1100 / F1…</t>
    </r>
  </si>
  <si>
    <t>80али-903-2018</t>
  </si>
  <si>
    <t>10013160/220318/0014216/1</t>
  </si>
  <si>
    <r>
      <t>Магнитный вал в сборе (Китай) для HP LJ</t>
    </r>
    <r>
      <rPr>
        <b/>
        <sz val="11"/>
        <color indexed="10"/>
        <rFont val="Arial"/>
        <family val="2"/>
      </rPr>
      <t xml:space="preserve"> 1200/1300</t>
    </r>
    <r>
      <rPr>
        <b/>
        <sz val="11"/>
        <rFont val="Arial"/>
        <family val="2"/>
      </rPr>
      <t>/1100/5L, Тип 1.1</t>
    </r>
  </si>
  <si>
    <t xml:space="preserve">ЗИП для КМА CANON </t>
  </si>
  <si>
    <r>
      <t xml:space="preserve">Тонер </t>
    </r>
    <r>
      <rPr>
        <b/>
        <sz val="11"/>
        <color indexed="10"/>
        <rFont val="Arial"/>
        <family val="2"/>
      </rPr>
      <t>RX-1025/1038</t>
    </r>
    <r>
      <rPr>
        <b/>
        <sz val="11"/>
        <rFont val="Arial"/>
        <family val="2"/>
      </rPr>
      <t xml:space="preserve"> (227г.бн.)</t>
    </r>
  </si>
  <si>
    <r>
      <t>Магнитный вал (в сборе) HP</t>
    </r>
    <r>
      <rPr>
        <b/>
        <sz val="11"/>
        <color indexed="10"/>
        <rFont val="Arial"/>
        <family val="2"/>
      </rPr>
      <t xml:space="preserve"> 1200/1300 (в сборе) </t>
    </r>
    <r>
      <rPr>
        <b/>
        <sz val="11"/>
        <rFont val="Arial"/>
        <family val="2"/>
      </rPr>
      <t xml:space="preserve">  (Китай)</t>
    </r>
  </si>
  <si>
    <t>300 - 620 - 19</t>
  </si>
  <si>
    <r>
      <t xml:space="preserve">Программный продукт: Kaspersky Anti-Virus  Russian Edition. 2-Desktop 1 year Reneval Card  </t>
    </r>
    <r>
      <rPr>
        <sz val="11"/>
        <rFont val="Arial"/>
        <family val="2"/>
      </rPr>
      <t xml:space="preserve">Продление </t>
    </r>
  </si>
  <si>
    <r>
      <t xml:space="preserve">Тонер-картридж Hi-Black (HB-006R01573) для Xerox WC </t>
    </r>
    <r>
      <rPr>
        <sz val="11"/>
        <color indexed="10"/>
        <rFont val="Arial"/>
        <family val="2"/>
      </rPr>
      <t>5019</t>
    </r>
    <r>
      <rPr>
        <sz val="11"/>
        <rFont val="Arial"/>
        <family val="2"/>
      </rPr>
      <t xml:space="preserve">/5021/5022/5024, 9K </t>
    </r>
  </si>
  <si>
    <r>
      <t>Чип (Китай) к картриджу</t>
    </r>
    <r>
      <rPr>
        <b/>
        <sz val="11"/>
        <color indexed="10"/>
        <rFont val="Arial"/>
        <family val="2"/>
      </rPr>
      <t xml:space="preserve"> Oki</t>
    </r>
    <r>
      <rPr>
        <b/>
        <sz val="11"/>
        <color indexed="63"/>
        <rFont val="Arial"/>
        <family val="2"/>
      </rPr>
      <t xml:space="preserve"> B401/MB441/451, Bk, 2,5K</t>
    </r>
  </si>
  <si>
    <t>4,3 - 1120</t>
  </si>
  <si>
    <t>400 - 426-2019</t>
  </si>
  <si>
    <t>644 - 426-2019</t>
  </si>
  <si>
    <t>412 - 202</t>
  </si>
  <si>
    <t>Бушинги (втулки) резинового вала FC-230 (ориг. )</t>
  </si>
  <si>
    <t>840 - 27.03</t>
  </si>
  <si>
    <t>78 - 131</t>
  </si>
  <si>
    <r>
      <t>Девелопер</t>
    </r>
    <r>
      <rPr>
        <b/>
        <sz val="11"/>
        <color indexed="10"/>
        <rFont val="Arial"/>
        <family val="2"/>
      </rPr>
      <t xml:space="preserve"> Panasonic FP-1530</t>
    </r>
    <r>
      <rPr>
        <b/>
        <sz val="11"/>
        <color indexed="48"/>
        <rFont val="Arial"/>
        <family val="2"/>
      </rPr>
      <t xml:space="preserve"> </t>
    </r>
    <r>
      <rPr>
        <b/>
        <sz val="11"/>
        <rFont val="Arial"/>
        <family val="2"/>
      </rPr>
      <t>FQ-Z120-Р (ориг.50гр.)</t>
    </r>
  </si>
  <si>
    <t>11207270/241016/0006239/2</t>
  </si>
  <si>
    <r>
      <t xml:space="preserve">Флешка USB Welledorff  Flash Drive </t>
    </r>
    <r>
      <rPr>
        <sz val="11"/>
        <color indexed="10"/>
        <rFont val="Arial Cyr"/>
        <family val="0"/>
      </rPr>
      <t>16Gb</t>
    </r>
    <r>
      <rPr>
        <sz val="11"/>
        <rFont val="Arial Cyr"/>
        <family val="0"/>
      </rPr>
      <t xml:space="preserve"> (RTL)  для мобильного телефона/ПК</t>
    </r>
  </si>
  <si>
    <t>10125020/141210/0014053/02</t>
  </si>
  <si>
    <r>
      <t>Чип Samsung ML-</t>
    </r>
    <r>
      <rPr>
        <b/>
        <sz val="11"/>
        <color indexed="10"/>
        <rFont val="Arial"/>
        <family val="2"/>
      </rPr>
      <t>3470</t>
    </r>
    <r>
      <rPr>
        <b/>
        <sz val="11"/>
        <rFont val="Arial"/>
        <family val="2"/>
      </rPr>
      <t xml:space="preserve">D/3471ND Вlack 10000 </t>
    </r>
  </si>
  <si>
    <t>Аккумулятор Delta DT 12045  (12V, 4.5Ah)</t>
  </si>
  <si>
    <r>
      <t xml:space="preserve">Чип к картриджу </t>
    </r>
    <r>
      <rPr>
        <b/>
        <sz val="11"/>
        <color indexed="10"/>
        <rFont val="Arial"/>
        <family val="2"/>
      </rPr>
      <t>Toshiba STUDIO</t>
    </r>
    <r>
      <rPr>
        <b/>
        <sz val="11"/>
        <rFont val="Arial"/>
        <family val="2"/>
      </rPr>
      <t xml:space="preserve"> -163/165/203/205 type</t>
    </r>
    <r>
      <rPr>
        <b/>
        <sz val="11"/>
        <color indexed="10"/>
        <rFont val="Arial"/>
        <family val="2"/>
      </rPr>
      <t xml:space="preserve"> T-1640</t>
    </r>
    <r>
      <rPr>
        <b/>
        <sz val="11"/>
        <rFont val="Arial"/>
        <family val="2"/>
      </rPr>
      <t>E (China), 24K</t>
    </r>
  </si>
  <si>
    <t>22, (200 у Г А И)</t>
  </si>
  <si>
    <t>10130200/181215/0008507/2</t>
  </si>
  <si>
    <r>
      <t xml:space="preserve">Фотобумага </t>
    </r>
    <r>
      <rPr>
        <b/>
        <sz val="11"/>
        <color indexed="10"/>
        <rFont val="Arial"/>
        <family val="2"/>
      </rPr>
      <t>матовая</t>
    </r>
    <r>
      <rPr>
        <b/>
        <sz val="11"/>
        <color indexed="63"/>
        <rFont val="Arial"/>
        <family val="2"/>
      </rPr>
      <t xml:space="preserve"> односторонняя Hi-Image Paper,</t>
    </r>
    <r>
      <rPr>
        <b/>
        <sz val="11"/>
        <color indexed="10"/>
        <rFont val="Arial"/>
        <family val="2"/>
      </rPr>
      <t xml:space="preserve"> A4, 170 г/м2, 20 л.</t>
    </r>
  </si>
  <si>
    <r>
      <t>Скобы для степлера</t>
    </r>
    <r>
      <rPr>
        <b/>
        <sz val="11"/>
        <color indexed="49"/>
        <rFont val="Arial"/>
        <family val="2"/>
      </rPr>
      <t xml:space="preserve"> </t>
    </r>
    <r>
      <rPr>
        <b/>
        <sz val="11"/>
        <color indexed="18"/>
        <rFont val="Arial"/>
        <family val="2"/>
      </rPr>
      <t>№ 10</t>
    </r>
  </si>
  <si>
    <t>15-1226-19</t>
  </si>
  <si>
    <r>
      <t xml:space="preserve">Подшипник резинового вала </t>
    </r>
    <r>
      <rPr>
        <b/>
        <sz val="11"/>
        <color indexed="10"/>
        <rFont val="Arial"/>
        <family val="2"/>
      </rPr>
      <t>HP1010</t>
    </r>
    <r>
      <rPr>
        <b/>
        <sz val="11"/>
        <rFont val="Arial"/>
        <family val="2"/>
      </rPr>
      <t>/1015/LBP-2900/3000/ (O) RC1-2079</t>
    </r>
  </si>
  <si>
    <t>360 яндекс</t>
  </si>
  <si>
    <t>2,5-5</t>
  </si>
  <si>
    <t>10130200/181215/0008506/2</t>
  </si>
  <si>
    <r>
      <t>Сетевой фильтр Buro Black &lt;</t>
    </r>
    <r>
      <rPr>
        <sz val="11"/>
        <color indexed="10"/>
        <rFont val="Arial"/>
        <family val="2"/>
      </rPr>
      <t>3м</t>
    </r>
    <r>
      <rPr>
        <sz val="11"/>
        <rFont val="Arial"/>
        <family val="2"/>
      </rPr>
      <t>&gt; ( 5 розеток ) &lt;99485&gt;</t>
    </r>
  </si>
  <si>
    <r>
      <t>Картридж</t>
    </r>
    <r>
      <rPr>
        <b/>
        <sz val="11"/>
        <color indexed="10"/>
        <rFont val="Arial"/>
        <family val="2"/>
      </rPr>
      <t xml:space="preserve"> Canon EP-27 </t>
    </r>
    <r>
      <rPr>
        <b/>
        <sz val="11"/>
        <rFont val="Arial"/>
        <family val="2"/>
      </rPr>
      <t>( LBP-</t>
    </r>
    <r>
      <rPr>
        <b/>
        <sz val="11"/>
        <color indexed="10"/>
        <rFont val="Arial"/>
        <family val="2"/>
      </rPr>
      <t>3200/3228</t>
    </r>
    <r>
      <rPr>
        <b/>
        <sz val="11"/>
        <rFont val="Arial"/>
        <family val="2"/>
      </rPr>
      <t xml:space="preserve">), </t>
    </r>
    <r>
      <rPr>
        <b/>
        <sz val="11"/>
        <color indexed="14"/>
        <rFont val="Arial"/>
        <family val="2"/>
      </rPr>
      <t>(оригинал)</t>
    </r>
  </si>
  <si>
    <t>10714040/281209/0016457/1</t>
  </si>
  <si>
    <t>Тонеры, тонер-картриджи</t>
  </si>
  <si>
    <r>
      <t xml:space="preserve">Тонер картридж </t>
    </r>
    <r>
      <rPr>
        <b/>
        <sz val="11"/>
        <color indexed="10"/>
        <rFont val="Arial"/>
        <family val="2"/>
      </rPr>
      <t>МВ 218 (OKI)  type 9</t>
    </r>
  </si>
  <si>
    <t xml:space="preserve">КАНЦТОВАРЫ </t>
  </si>
  <si>
    <t>350 - 621 - 19</t>
  </si>
  <si>
    <r>
      <t xml:space="preserve">Картридж XEROX 106R01159 для Phaser </t>
    </r>
    <r>
      <rPr>
        <sz val="11"/>
        <color indexed="10"/>
        <rFont val="Arial"/>
        <family val="2"/>
      </rPr>
      <t xml:space="preserve">3117/3122/ 3124 </t>
    </r>
    <r>
      <rPr>
        <sz val="11"/>
        <rFont val="Arial"/>
        <family val="2"/>
      </rPr>
      <t>(оригинал)</t>
    </r>
  </si>
  <si>
    <r>
      <t xml:space="preserve">Лампа нагревательная Canon </t>
    </r>
    <r>
      <rPr>
        <b/>
        <sz val="11"/>
        <color indexed="10"/>
        <rFont val="Arial"/>
        <family val="2"/>
      </rPr>
      <t xml:space="preserve"> NP-1215/</t>
    </r>
    <r>
      <rPr>
        <b/>
        <sz val="11"/>
        <rFont val="Arial"/>
        <family val="2"/>
      </rPr>
      <t xml:space="preserve">1550/6216/6521/6621/6317,220V, 220V900W, FH7-4239 (Япония)                                                                                                           </t>
    </r>
  </si>
  <si>
    <t>Жесткие диски HDD, FDD, CD-ROM, DVD-ROM</t>
  </si>
  <si>
    <t>Барабан Hanp для Panasonic KX-FL401/402/MB263/283/1900/2020 (KX-FA-89A/FAD412A/FAD93A)</t>
  </si>
  <si>
    <t>ЦЕНА Розница</t>
  </si>
  <si>
    <t>103301180/211111/0014245/2</t>
  </si>
  <si>
    <r>
      <t xml:space="preserve">Тонер </t>
    </r>
    <r>
      <rPr>
        <b/>
        <sz val="11"/>
        <color indexed="10"/>
        <rFont val="Arial"/>
        <family val="2"/>
      </rPr>
      <t xml:space="preserve">KONICA </t>
    </r>
    <r>
      <rPr>
        <b/>
        <sz val="11"/>
        <rFont val="Arial"/>
        <family val="2"/>
      </rPr>
      <t xml:space="preserve">1015/1120/1212  </t>
    </r>
  </si>
  <si>
    <t>534-913-2018</t>
  </si>
  <si>
    <r>
      <t xml:space="preserve">Термоэлемент HP LJ </t>
    </r>
    <r>
      <rPr>
        <sz val="11"/>
        <color indexed="10"/>
        <rFont val="Arial"/>
        <family val="2"/>
      </rPr>
      <t>1010/1012/1015,</t>
    </r>
    <r>
      <rPr>
        <sz val="11"/>
        <rFont val="Arial"/>
        <family val="2"/>
      </rPr>
      <t xml:space="preserve"> RM1-0655, 220V (Япония.)</t>
    </r>
  </si>
  <si>
    <r>
      <t xml:space="preserve">Картридж Canon </t>
    </r>
    <r>
      <rPr>
        <sz val="11"/>
        <color indexed="10"/>
        <rFont val="Arial"/>
        <family val="2"/>
      </rPr>
      <t>EP-22 (HP C4092A)</t>
    </r>
    <r>
      <rPr>
        <sz val="11"/>
        <rFont val="Arial"/>
        <family val="2"/>
      </rPr>
      <t xml:space="preserve">, </t>
    </r>
    <r>
      <rPr>
        <sz val="11"/>
        <color indexed="14"/>
        <rFont val="Arial"/>
        <family val="2"/>
      </rPr>
      <t>-</t>
    </r>
    <r>
      <rPr>
        <sz val="11"/>
        <color indexed="10"/>
        <rFont val="Arial"/>
        <family val="2"/>
      </rPr>
      <t xml:space="preserve"> см HP1100 </t>
    </r>
  </si>
  <si>
    <r>
      <t xml:space="preserve">Лента для принтеров </t>
    </r>
    <r>
      <rPr>
        <sz val="11"/>
        <color indexed="10"/>
        <rFont val="Arial"/>
        <family val="2"/>
      </rPr>
      <t xml:space="preserve"> 8мм x  1,8м</t>
    </r>
    <r>
      <rPr>
        <sz val="11"/>
        <rFont val="Arial"/>
        <family val="2"/>
      </rPr>
      <t xml:space="preserve"> (WW) черная</t>
    </r>
    <r>
      <rPr>
        <sz val="11"/>
        <color indexed="10"/>
        <rFont val="Arial"/>
        <family val="2"/>
      </rPr>
      <t xml:space="preserve"> кольцо</t>
    </r>
  </si>
  <si>
    <r>
      <t xml:space="preserve">ООО "ТРАЙДЕН" </t>
    </r>
    <r>
      <rPr>
        <b/>
        <i/>
        <sz val="20"/>
        <rFont val="Arial Narrow"/>
        <family val="2"/>
      </rPr>
      <t>тел/факс 8 347 250 25 12, тел 8 347 250 58 92</t>
    </r>
  </si>
  <si>
    <r>
      <t xml:space="preserve">Tонер SHARP  </t>
    </r>
    <r>
      <rPr>
        <sz val="11"/>
        <color indexed="10"/>
        <rFont val="Arial"/>
        <family val="2"/>
      </rPr>
      <t>AR -5015 5120 5316</t>
    </r>
    <r>
      <rPr>
        <sz val="11"/>
        <rFont val="Arial"/>
        <family val="2"/>
      </rPr>
      <t xml:space="preserve"> 5320  SHARP AR-016T,</t>
    </r>
    <r>
      <rPr>
        <sz val="11"/>
        <color indexed="10"/>
        <rFont val="Arial"/>
        <family val="2"/>
      </rPr>
      <t xml:space="preserve">+ чип </t>
    </r>
  </si>
  <si>
    <t>Чернила Canon PIXMA iP4200/MP500, C908 (InkTec) CLI-8/CL-52, M, 0,1л</t>
  </si>
  <si>
    <r>
      <t xml:space="preserve">Ролик заряда </t>
    </r>
    <r>
      <rPr>
        <b/>
        <sz val="11"/>
        <color indexed="10"/>
        <rFont val="Arial"/>
        <family val="2"/>
      </rPr>
      <t>Samsung ML-1210/1010/</t>
    </r>
    <r>
      <rPr>
        <b/>
        <sz val="11"/>
        <color indexed="14"/>
        <rFont val="Arial"/>
        <family val="2"/>
      </rPr>
      <t>Xerox 3210/3220</t>
    </r>
    <r>
      <rPr>
        <b/>
        <sz val="11"/>
        <rFont val="Arial"/>
        <family val="2"/>
      </rPr>
      <t xml:space="preserve"> (Китай)</t>
    </r>
  </si>
  <si>
    <t>547 - 520 - 19</t>
  </si>
  <si>
    <t>Микросхема  DM0565R</t>
  </si>
  <si>
    <r>
      <t xml:space="preserve">Верхний ролик втулка для Kyocera </t>
    </r>
    <r>
      <rPr>
        <sz val="11"/>
        <color indexed="10"/>
        <rFont val="Arial"/>
        <family val="2"/>
      </rPr>
      <t xml:space="preserve">FS1028 FS1128 KM2810 KM2820 </t>
    </r>
    <r>
      <rPr>
        <sz val="11"/>
        <rFont val="Arial"/>
        <family val="2"/>
      </rPr>
      <t>FS1300 FS1100 FS2000 FS1030 FS1130 FS1035 FS1135 2HS25280 2BR20180</t>
    </r>
  </si>
  <si>
    <t>Чип к картриджу XEROX WC 118  (China), TONER</t>
  </si>
  <si>
    <t>118 - 1210</t>
  </si>
  <si>
    <t>83-917</t>
  </si>
  <si>
    <t>2545 - 602</t>
  </si>
  <si>
    <r>
      <t xml:space="preserve">Картридж </t>
    </r>
    <r>
      <rPr>
        <b/>
        <sz val="11"/>
        <color indexed="12"/>
        <rFont val="Arial Cyr"/>
        <family val="0"/>
      </rPr>
      <t>Hi-Black</t>
    </r>
    <r>
      <rPr>
        <b/>
        <sz val="11"/>
        <rFont val="Arial Cyr"/>
        <family val="0"/>
      </rPr>
      <t xml:space="preserve"> (HB-</t>
    </r>
    <r>
      <rPr>
        <b/>
        <sz val="11"/>
        <color indexed="10"/>
        <rFont val="Arial Cyr"/>
        <family val="0"/>
      </rPr>
      <t>CB435A/CB436A/CE285A</t>
    </r>
    <r>
      <rPr>
        <b/>
        <sz val="11"/>
        <rFont val="Arial Cyr"/>
        <family val="0"/>
      </rPr>
      <t xml:space="preserve">) для HP LJ P1005/P1505/M1120/Canon725, Унив, 2K </t>
    </r>
    <r>
      <rPr>
        <b/>
        <sz val="11"/>
        <color indexed="12"/>
        <rFont val="Arial Cyr"/>
        <family val="0"/>
      </rPr>
      <t>совместимый</t>
    </r>
  </si>
  <si>
    <t>523-1017-19</t>
  </si>
  <si>
    <t>1026100/180210/0014420/1</t>
  </si>
  <si>
    <t>185 - 1001-18</t>
  </si>
  <si>
    <t>4-05.08.15</t>
  </si>
  <si>
    <t>1251 - 1013</t>
  </si>
  <si>
    <t>10130060/040516/0006591/002</t>
  </si>
  <si>
    <t>ЗИП для КМА RICOH</t>
  </si>
  <si>
    <t>8,6-10,0</t>
  </si>
  <si>
    <t>ТЕФЛОНОВЫЕ ВАЛЫ</t>
  </si>
  <si>
    <t>Малайзия</t>
  </si>
  <si>
    <t>10013160/060418/0016759/1</t>
  </si>
  <si>
    <t>10013070/111218/0002581/1</t>
  </si>
  <si>
    <r>
      <t xml:space="preserve">Patch Cord UTP кат.5 </t>
    </r>
    <r>
      <rPr>
        <b/>
        <sz val="11"/>
        <color indexed="10"/>
        <rFont val="Arial"/>
        <family val="2"/>
      </rPr>
      <t xml:space="preserve">10 м Netlan </t>
    </r>
  </si>
  <si>
    <t>982 - 219 -19</t>
  </si>
  <si>
    <r>
      <t xml:space="preserve">Тонер Canon </t>
    </r>
    <r>
      <rPr>
        <b/>
        <sz val="11"/>
        <color indexed="10"/>
        <rFont val="Arial"/>
        <family val="2"/>
      </rPr>
      <t>NP 3025/3225/3525/3725</t>
    </r>
    <r>
      <rPr>
        <b/>
        <sz val="11"/>
        <rFont val="Arial"/>
        <family val="2"/>
      </rPr>
      <t xml:space="preserve"> (Япония, </t>
    </r>
    <r>
      <rPr>
        <b/>
        <sz val="11"/>
        <color indexed="10"/>
        <rFont val="Arial"/>
        <family val="2"/>
      </rPr>
      <t>красн</t>
    </r>
    <r>
      <rPr>
        <b/>
        <sz val="11"/>
        <rFont val="Arial"/>
        <family val="2"/>
      </rPr>
      <t>. 60гр.)</t>
    </r>
  </si>
  <si>
    <r>
      <t>Девелопер</t>
    </r>
    <r>
      <rPr>
        <b/>
        <sz val="11"/>
        <color indexed="10"/>
        <rFont val="Arial"/>
        <family val="2"/>
      </rPr>
      <t xml:space="preserve"> RX-1025/1038</t>
    </r>
    <r>
      <rPr>
        <b/>
        <sz val="11"/>
        <rFont val="Arial"/>
        <family val="2"/>
      </rPr>
      <t>/5026/5616 (ориг., 900г.бн.)  5R90092</t>
    </r>
  </si>
  <si>
    <r>
      <t xml:space="preserve">Блок питания </t>
    </r>
    <r>
      <rPr>
        <b/>
        <sz val="10"/>
        <color indexed="10"/>
        <rFont val="Arial"/>
        <family val="2"/>
      </rPr>
      <t>0950-4397 - для струйных принтеров</t>
    </r>
    <r>
      <rPr>
        <b/>
        <sz val="10"/>
        <rFont val="Arial"/>
        <family val="2"/>
      </rPr>
      <t xml:space="preserve"> HP Deskjet 3900, 4300, 5100, 5600, 5800, D730, D1300, D1400, D1600, D2300, D2400, D2500, D2600, D4200, D4300, D5500, F300, F700, F2100, F2200, F2400, F4100, F4200, F4400, F4500, HP Officejet 4300, F4200, J6400, HP Photosmart B100, B200, C4200, C4300, C4400, C4600, C4700 серии. </t>
    </r>
    <r>
      <rPr>
        <b/>
        <sz val="10"/>
        <color indexed="10"/>
        <rFont val="Arial"/>
        <family val="2"/>
      </rPr>
      <t>0.625A, 32V, 20W, разъем прямоугольный 3 pin, цвет черный</t>
    </r>
    <r>
      <rPr>
        <b/>
        <sz val="10"/>
        <rFont val="Arial"/>
        <family val="2"/>
      </rPr>
      <t>, 
Совместимые модели:
0950-4397, 0957-2118, 0957-2119, 0957-2242, 0957-2250, 0957-2250, 0957-2269, 0957-2289, DF-HPD730MT</t>
    </r>
  </si>
  <si>
    <r>
      <t xml:space="preserve">Ракель Canon IR </t>
    </r>
    <r>
      <rPr>
        <b/>
        <sz val="11"/>
        <color indexed="10"/>
        <rFont val="Arial"/>
        <family val="2"/>
      </rPr>
      <t xml:space="preserve">1210/IR1510/ </t>
    </r>
    <r>
      <rPr>
        <b/>
        <sz val="11"/>
        <rFont val="Arial"/>
        <family val="2"/>
      </rPr>
      <t>(см. - HP 2100)</t>
    </r>
  </si>
  <si>
    <r>
      <t>Чип к картриджу Xerox Phaser</t>
    </r>
    <r>
      <rPr>
        <b/>
        <sz val="11"/>
        <color indexed="10"/>
        <rFont val="Arial"/>
        <family val="2"/>
      </rPr>
      <t xml:space="preserve"> 3300</t>
    </r>
    <r>
      <rPr>
        <b/>
        <sz val="11"/>
        <rFont val="Arial"/>
        <family val="2"/>
      </rPr>
      <t xml:space="preserve"> 8к   China 8k</t>
    </r>
  </si>
  <si>
    <r>
      <t xml:space="preserve">Тонер EPSON AcuLaser </t>
    </r>
    <r>
      <rPr>
        <sz val="11"/>
        <color indexed="10"/>
        <rFont val="Arial"/>
        <family val="2"/>
      </rPr>
      <t>C900/1900 black</t>
    </r>
  </si>
  <si>
    <t>660 - 130</t>
  </si>
  <si>
    <r>
      <t>Картридж -HP</t>
    </r>
    <r>
      <rPr>
        <b/>
        <sz val="11"/>
        <color indexed="10"/>
        <rFont val="Arial"/>
        <family val="2"/>
      </rPr>
      <t xml:space="preserve">- 4096A  </t>
    </r>
    <r>
      <rPr>
        <b/>
        <sz val="11"/>
        <color indexed="12"/>
        <rFont val="Arial"/>
        <family val="2"/>
      </rPr>
      <t>(NetProduct)</t>
    </r>
    <r>
      <rPr>
        <b/>
        <sz val="11"/>
        <rFont val="Arial"/>
        <family val="2"/>
      </rPr>
      <t xml:space="preserve">  для HP LaserJet </t>
    </r>
    <r>
      <rPr>
        <b/>
        <sz val="11"/>
        <color indexed="10"/>
        <rFont val="Arial"/>
        <family val="2"/>
      </rPr>
      <t>2100</t>
    </r>
    <r>
      <rPr>
        <b/>
        <sz val="11"/>
        <color indexed="12"/>
        <rFont val="Arial"/>
        <family val="2"/>
      </rPr>
      <t xml:space="preserve"> совместимый</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</si>
  <si>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C</t>
    </r>
    <r>
      <rPr>
        <b/>
        <sz val="11"/>
        <rFont val="Arial Cyr"/>
        <family val="0"/>
      </rPr>
      <t>, 85 г, банка</t>
    </r>
  </si>
  <si>
    <t>31 - 1009</t>
  </si>
  <si>
    <t>10130180/020311/0001913/01</t>
  </si>
  <si>
    <r>
      <t>Чип к карт. Samsung SCX</t>
    </r>
    <r>
      <rPr>
        <sz val="11"/>
        <color indexed="10"/>
        <rFont val="Arial"/>
        <family val="2"/>
      </rPr>
      <t xml:space="preserve"> 4200</t>
    </r>
    <r>
      <rPr>
        <sz val="11"/>
        <rFont val="Arial"/>
        <family val="2"/>
      </rPr>
      <t xml:space="preserve"> 3К</t>
    </r>
  </si>
  <si>
    <r>
      <t xml:space="preserve">Картридж Hi-Black </t>
    </r>
    <r>
      <rPr>
        <b/>
        <sz val="11"/>
        <color indexed="10"/>
        <rFont val="Arial"/>
        <family val="2"/>
      </rPr>
      <t xml:space="preserve">28 (HB-C8728AE) </t>
    </r>
    <r>
      <rPr>
        <b/>
        <sz val="11"/>
        <rFont val="Arial"/>
        <family val="2"/>
      </rPr>
      <t>для HP DJ 3320/3325/3420, №28, Color совместимый</t>
    </r>
  </si>
  <si>
    <t>290-1108</t>
  </si>
  <si>
    <t>192 - 531 - 19</t>
  </si>
  <si>
    <t>15/16/</t>
  </si>
  <si>
    <r>
      <t>Тефлоновый вал</t>
    </r>
    <r>
      <rPr>
        <b/>
        <sz val="11"/>
        <color indexed="10"/>
        <rFont val="Arial"/>
        <family val="2"/>
      </rPr>
      <t xml:space="preserve"> </t>
    </r>
    <r>
      <rPr>
        <b/>
        <sz val="11"/>
        <rFont val="Arial"/>
        <family val="2"/>
      </rPr>
      <t>Ricoh FT</t>
    </r>
    <r>
      <rPr>
        <b/>
        <sz val="11"/>
        <color indexed="10"/>
        <rFont val="Arial"/>
        <family val="2"/>
      </rPr>
      <t>-3320</t>
    </r>
    <r>
      <rPr>
        <b/>
        <sz val="11"/>
        <color indexed="17"/>
        <rFont val="Arial"/>
        <family val="2"/>
      </rPr>
      <t xml:space="preserve"> </t>
    </r>
  </si>
  <si>
    <t>22 - 330</t>
  </si>
  <si>
    <t>178 - 922</t>
  </si>
  <si>
    <t>Чип Hi-Black к картриджу Samsung CLP-360/365/CLX-3300/3305 (CLT-406S), Y, 1K</t>
  </si>
  <si>
    <t>77 - 531 - 19</t>
  </si>
  <si>
    <t>79 - 531 - 19</t>
  </si>
  <si>
    <t>Шестерня резинового  Canon вала FC-220/230/210/224/226/204/206, FS6-0227</t>
  </si>
  <si>
    <t>1,0-5,0</t>
  </si>
  <si>
    <r>
      <t>Тонер Utax</t>
    </r>
    <r>
      <rPr>
        <b/>
        <sz val="11"/>
        <color indexed="10"/>
        <rFont val="Arial"/>
        <family val="2"/>
      </rPr>
      <t xml:space="preserve"> С 148/ С 149/</t>
    </r>
    <r>
      <rPr>
        <b/>
        <sz val="11"/>
        <rFont val="Arial"/>
        <family val="2"/>
      </rPr>
      <t>Kyocera Mita DC</t>
    </r>
    <r>
      <rPr>
        <b/>
        <sz val="11"/>
        <color indexed="10"/>
        <rFont val="Arial"/>
        <family val="2"/>
      </rPr>
      <t xml:space="preserve"> 1460</t>
    </r>
    <r>
      <rPr>
        <b/>
        <sz val="11"/>
        <rFont val="Arial"/>
        <family val="2"/>
      </rPr>
      <t xml:space="preserve"> (220гр.) оригинал</t>
    </r>
  </si>
  <si>
    <t>36-125-2018</t>
  </si>
  <si>
    <t>129-125-2018</t>
  </si>
  <si>
    <r>
      <t xml:space="preserve">Чернила </t>
    </r>
    <r>
      <rPr>
        <sz val="11"/>
        <color indexed="10"/>
        <rFont val="Arial"/>
        <family val="2"/>
      </rPr>
      <t>Canon СLI-8/CL-51/BCI-24(ixxx/iPxxxx/iXxxxx),0,1 л (Hi-color)</t>
    </r>
    <r>
      <rPr>
        <sz val="11"/>
        <rFont val="Arial"/>
        <family val="2"/>
      </rPr>
      <t xml:space="preserve"> М</t>
    </r>
  </si>
  <si>
    <r>
      <t>Картридж EPSON</t>
    </r>
    <r>
      <rPr>
        <sz val="11"/>
        <color indexed="10"/>
        <rFont val="Arial"/>
        <family val="2"/>
      </rPr>
      <t xml:space="preserve"> FX-1000/1170/1050/MX-100</t>
    </r>
    <r>
      <rPr>
        <sz val="11"/>
        <color indexed="14"/>
        <rFont val="Arial"/>
        <family val="2"/>
      </rPr>
      <t xml:space="preserve"> </t>
    </r>
    <r>
      <rPr>
        <sz val="11"/>
        <rFont val="Arial"/>
        <family val="2"/>
      </rPr>
      <t>WW</t>
    </r>
  </si>
  <si>
    <r>
      <t xml:space="preserve">Диск Mini </t>
    </r>
    <r>
      <rPr>
        <b/>
        <sz val="11"/>
        <color indexed="10"/>
        <rFont val="Arial"/>
        <family val="2"/>
      </rPr>
      <t>CD-R</t>
    </r>
    <r>
      <rPr>
        <b/>
        <sz val="11"/>
        <rFont val="Arial"/>
        <family val="2"/>
      </rPr>
      <t xml:space="preserve">  Verbatim      210Mb 24x speed</t>
    </r>
  </si>
  <si>
    <t>803 - 520 - 19</t>
  </si>
  <si>
    <t>11207270/171016/0006050/1</t>
  </si>
  <si>
    <t>11207270/100916/0005183/5</t>
  </si>
  <si>
    <r>
      <t xml:space="preserve">Вентилятор настольный </t>
    </r>
    <r>
      <rPr>
        <b/>
        <sz val="11"/>
        <rFont val="Arial"/>
        <family val="2"/>
      </rPr>
      <t>на гибкой ножке Orient &lt;F2010&gt; USB</t>
    </r>
  </si>
  <si>
    <r>
      <t xml:space="preserve">Картридж Epson </t>
    </r>
    <r>
      <rPr>
        <b/>
        <sz val="11"/>
        <color indexed="10"/>
        <rFont val="Arial"/>
        <family val="2"/>
      </rPr>
      <t>LQ-1000</t>
    </r>
    <r>
      <rPr>
        <b/>
        <sz val="11"/>
        <rFont val="Arial"/>
        <family val="2"/>
      </rPr>
      <t xml:space="preserve">/1010/1050/1170/FX100/105/105 Plus </t>
    </r>
    <r>
      <rPr>
        <b/>
        <sz val="11"/>
        <color indexed="10"/>
        <rFont val="Arial"/>
        <family val="2"/>
      </rPr>
      <t>MX-100</t>
    </r>
    <r>
      <rPr>
        <b/>
        <sz val="11"/>
        <rFont val="Arial"/>
        <family val="2"/>
      </rPr>
      <t xml:space="preserve"> (WW)</t>
    </r>
  </si>
  <si>
    <t>197 - 1007</t>
  </si>
  <si>
    <t>84-1019</t>
  </si>
  <si>
    <t>Тонер Hi-Black для Lexmark MS310D/310dn/410d/410dn/MS810DN, Polyester,Bk, 750г</t>
  </si>
  <si>
    <t>600-426-2018</t>
  </si>
  <si>
    <t>230 - 411</t>
  </si>
  <si>
    <t>РФ</t>
  </si>
  <si>
    <t>35-704</t>
  </si>
  <si>
    <r>
      <t>Ролик подачи бумаги Kyocera KM-</t>
    </r>
    <r>
      <rPr>
        <b/>
        <sz val="11"/>
        <color indexed="10"/>
        <rFont val="Arial"/>
        <family val="2"/>
      </rPr>
      <t xml:space="preserve">1620/1635/1650/2050/TASKalfa 180/181 </t>
    </r>
    <r>
      <rPr>
        <b/>
        <sz val="11"/>
        <rFont val="Arial"/>
        <family val="2"/>
      </rPr>
      <t>(совм)</t>
    </r>
  </si>
  <si>
    <t>Кабель компьютер - розетка  220V 1.8м (Европейский стандарт), SVEN</t>
  </si>
  <si>
    <t>198 - 305 - 19</t>
  </si>
  <si>
    <r>
      <t>Ракель HP LJ</t>
    </r>
    <r>
      <rPr>
        <b/>
        <sz val="11"/>
        <color indexed="10"/>
        <rFont val="Arial"/>
        <family val="2"/>
      </rPr>
      <t xml:space="preserve">  5L/6L/1100/3100 АХ</t>
    </r>
  </si>
  <si>
    <t xml:space="preserve"> МОДЕМЫ, Switch, HAB, коммутаторы, аксессуары</t>
  </si>
  <si>
    <t>155-220-2018</t>
  </si>
  <si>
    <r>
      <t xml:space="preserve">Клавиатура OKLICK 90M </t>
    </r>
    <r>
      <rPr>
        <b/>
        <sz val="11"/>
        <color indexed="10"/>
        <rFont val="Arial"/>
        <family val="2"/>
      </rPr>
      <t>Black</t>
    </r>
    <r>
      <rPr>
        <b/>
        <sz val="11"/>
        <rFont val="Arial"/>
        <family val="2"/>
      </rPr>
      <t xml:space="preserve"> &lt;</t>
    </r>
    <r>
      <rPr>
        <b/>
        <sz val="11"/>
        <color indexed="10"/>
        <rFont val="Arial"/>
        <family val="2"/>
      </rPr>
      <t>USB</t>
    </r>
    <r>
      <rPr>
        <b/>
        <sz val="11"/>
        <rFont val="Arial"/>
        <family val="2"/>
      </rPr>
      <t>&gt; 104КЛ
&lt;402127&gt;</t>
    </r>
  </si>
  <si>
    <t>15 - 913 - 19</t>
  </si>
  <si>
    <r>
      <t xml:space="preserve">Девелопер </t>
    </r>
    <r>
      <rPr>
        <b/>
        <sz val="11"/>
        <color indexed="10"/>
        <rFont val="Arial"/>
        <family val="2"/>
      </rPr>
      <t xml:space="preserve">MITA DC-1560 </t>
    </r>
    <r>
      <rPr>
        <b/>
        <sz val="11"/>
        <rFont val="Arial"/>
        <family val="2"/>
      </rPr>
      <t>/1860/2060/2360 /U-TAX 157/187/218/219/237/259</t>
    </r>
  </si>
  <si>
    <t>182-215-2018</t>
  </si>
  <si>
    <r>
      <t xml:space="preserve">Тонер Hi-Black для HP CLJ CP1215/CM1312/Pro 200 M251 химический </t>
    </r>
    <r>
      <rPr>
        <b/>
        <sz val="11"/>
        <color indexed="10"/>
        <rFont val="Arial Cyr"/>
        <family val="0"/>
      </rPr>
      <t>Тип 2.2</t>
    </r>
    <r>
      <rPr>
        <b/>
        <sz val="11"/>
        <rFont val="Arial Cyr"/>
        <family val="0"/>
      </rPr>
      <t>, Bk, 45 г, банка/</t>
    </r>
  </si>
  <si>
    <t>470 - 1114</t>
  </si>
  <si>
    <r>
      <t xml:space="preserve">Чернила </t>
    </r>
    <r>
      <rPr>
        <b/>
        <sz val="11"/>
        <color indexed="10"/>
        <rFont val="Arial Cyr"/>
        <family val="0"/>
      </rPr>
      <t>Epson</t>
    </r>
    <r>
      <rPr>
        <b/>
        <sz val="11"/>
        <rFont val="Arial Cyr"/>
        <family val="0"/>
      </rPr>
      <t xml:space="preserve"> универсальные 0,1л (Hi-color) ВК</t>
    </r>
  </si>
  <si>
    <t>135- 915</t>
  </si>
  <si>
    <t>Магнитные валы</t>
  </si>
  <si>
    <r>
      <t xml:space="preserve">Картридж hp </t>
    </r>
    <r>
      <rPr>
        <b/>
        <sz val="11"/>
        <color indexed="10"/>
        <rFont val="Arial"/>
        <family val="2"/>
      </rPr>
      <t>51645AE (№45</t>
    </r>
    <r>
      <rPr>
        <b/>
        <sz val="11"/>
        <color indexed="8"/>
        <rFont val="Arial"/>
        <family val="2"/>
      </rPr>
      <t>) Black для DJ 1125c / 1180c / 1220C / 612(2 / 7) / 930 0, PhSm P1(0 / 1)00 / 1218, OJ G55 (ориг.</t>
    </r>
    <r>
      <rPr>
        <b/>
        <sz val="11"/>
        <rFont val="Arial"/>
        <family val="2"/>
      </rPr>
      <t>)</t>
    </r>
  </si>
  <si>
    <r>
      <t>Чип Hi-Black к картриджу HP CLJ Pro M452/MFP M477/M377 (</t>
    </r>
    <r>
      <rPr>
        <b/>
        <sz val="11"/>
        <color indexed="10"/>
        <rFont val="Arial"/>
        <family val="2"/>
      </rPr>
      <t>CF412A</t>
    </r>
    <r>
      <rPr>
        <b/>
        <sz val="11"/>
        <rFont val="Arial"/>
        <family val="2"/>
      </rPr>
      <t>) OEM size, Y, 2,3K</t>
    </r>
  </si>
  <si>
    <r>
      <t>Тонер-картридж Minolta</t>
    </r>
    <r>
      <rPr>
        <b/>
        <sz val="11"/>
        <color indexed="10"/>
        <rFont val="Arial"/>
        <family val="2"/>
      </rPr>
      <t xml:space="preserve"> DI251/351 MB 9125 (O) 302B </t>
    </r>
    <r>
      <rPr>
        <b/>
        <sz val="11"/>
        <rFont val="Arial"/>
        <family val="2"/>
      </rPr>
      <t>413 г/туба/ Артикул:  35133</t>
    </r>
  </si>
  <si>
    <t>484 яндекс</t>
  </si>
  <si>
    <t>433 яндекс</t>
  </si>
  <si>
    <t>201, 195 - 404</t>
  </si>
  <si>
    <t>10121140/161008/0009181/7</t>
  </si>
  <si>
    <t>4,0-7,0</t>
  </si>
  <si>
    <r>
      <t xml:space="preserve">Пленка  Panasonic KX-FA </t>
    </r>
    <r>
      <rPr>
        <b/>
        <sz val="11"/>
        <color indexed="10"/>
        <rFont val="Arial"/>
        <family val="2"/>
      </rPr>
      <t>55А -</t>
    </r>
    <r>
      <rPr>
        <b/>
        <sz val="11"/>
        <rFont val="Arial"/>
        <family val="2"/>
      </rPr>
      <t xml:space="preserve"> 50м rolls&gt; для KX-FP/81/82/85/86/88/91/95/151/153/155/159/для KX-FC195 / FM90 / FP150 / FP152 / FP…</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</si>
  <si>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Y,</t>
    </r>
    <r>
      <rPr>
        <b/>
        <sz val="11"/>
        <rFont val="Arial Cyr"/>
        <family val="0"/>
      </rPr>
      <t xml:space="preserve"> 85 г, банка</t>
    </r>
  </si>
  <si>
    <r>
      <t xml:space="preserve">Источник бесперебойного питания UPS </t>
    </r>
    <r>
      <rPr>
        <sz val="11"/>
        <color indexed="10"/>
        <rFont val="Arial"/>
        <family val="2"/>
      </rPr>
      <t>600VA</t>
    </r>
    <r>
      <rPr>
        <sz val="11"/>
        <rFont val="Arial"/>
        <family val="2"/>
      </rPr>
      <t xml:space="preserve"> CyberPower  Line-interactive UTC650E 650VA/360W ( 2euro)</t>
    </r>
  </si>
  <si>
    <r>
      <t>Тонер Ricoh</t>
    </r>
    <r>
      <rPr>
        <b/>
        <sz val="11"/>
        <color indexed="10"/>
        <rFont val="Arial"/>
        <family val="2"/>
      </rPr>
      <t xml:space="preserve"> M-3/5/50 (</t>
    </r>
    <r>
      <rPr>
        <b/>
        <sz val="11"/>
        <rFont val="Arial"/>
        <family val="2"/>
      </rPr>
      <t xml:space="preserve"> 105г.тб.) (Nashua NT 2208/5108) Япония</t>
    </r>
  </si>
  <si>
    <r>
      <t xml:space="preserve">Чип к картриджу HP Color LJ Pro </t>
    </r>
    <r>
      <rPr>
        <b/>
        <sz val="11"/>
        <color indexed="10"/>
        <rFont val="Arial"/>
        <family val="2"/>
      </rPr>
      <t>MFP M176n/M177</t>
    </r>
    <r>
      <rPr>
        <b/>
        <sz val="11"/>
        <rFont val="Arial"/>
        <family val="2"/>
      </rPr>
      <t>fw BK (Hi-Black) new, 1.3K</t>
    </r>
  </si>
  <si>
    <r>
      <t>Картридж Hi-Black (HB-CF</t>
    </r>
    <r>
      <rPr>
        <sz val="11"/>
        <color indexed="10"/>
        <rFont val="Arial"/>
        <family val="2"/>
      </rPr>
      <t>226Х</t>
    </r>
    <r>
      <rPr>
        <sz val="11"/>
        <color indexed="63"/>
        <rFont val="Arial"/>
        <family val="2"/>
      </rPr>
      <t>) для HP LJ M402/M426,3,1K</t>
    </r>
  </si>
  <si>
    <t>47 -614</t>
  </si>
  <si>
    <t>112 - 404 - 19</t>
  </si>
  <si>
    <t>876 - 1124</t>
  </si>
  <si>
    <t>1300 - 1205</t>
  </si>
  <si>
    <t>469-315-2018</t>
  </si>
  <si>
    <r>
      <t xml:space="preserve">Drum </t>
    </r>
    <r>
      <rPr>
        <b/>
        <sz val="11"/>
        <color indexed="10"/>
        <rFont val="Arial"/>
        <family val="2"/>
      </rPr>
      <t>XEROX 113R00663</t>
    </r>
    <r>
      <rPr>
        <b/>
        <sz val="11"/>
        <rFont val="Arial"/>
        <family val="2"/>
      </rPr>
      <t xml:space="preserve"> для WorkCentre Pro </t>
    </r>
    <r>
      <rPr>
        <b/>
        <sz val="11"/>
        <color indexed="10"/>
        <rFont val="Arial"/>
        <family val="2"/>
      </rPr>
      <t>412/312/M15(i)</t>
    </r>
    <r>
      <rPr>
        <b/>
        <sz val="11"/>
        <rFont val="Arial"/>
        <family val="2"/>
      </rPr>
      <t xml:space="preserve"> (Original)</t>
    </r>
  </si>
  <si>
    <r>
      <t xml:space="preserve">Резиновый вал  (нижний) HP LJ </t>
    </r>
    <r>
      <rPr>
        <b/>
        <sz val="11"/>
        <color indexed="10"/>
        <rFont val="Arial"/>
        <family val="2"/>
      </rPr>
      <t xml:space="preserve">1100 </t>
    </r>
    <r>
      <rPr>
        <b/>
        <sz val="11"/>
        <rFont val="Arial"/>
        <family val="2"/>
      </rPr>
      <t>Прибалтика</t>
    </r>
  </si>
  <si>
    <r>
      <t>Барабан Content для Samsung ML</t>
    </r>
    <r>
      <rPr>
        <b/>
        <sz val="11"/>
        <color indexed="10"/>
        <rFont val="Arial"/>
        <family val="2"/>
      </rPr>
      <t>-1630</t>
    </r>
    <r>
      <rPr>
        <b/>
        <sz val="11"/>
        <rFont val="Arial"/>
        <family val="2"/>
      </rPr>
      <t>/1631/</t>
    </r>
    <r>
      <rPr>
        <b/>
        <sz val="11"/>
        <color indexed="10"/>
        <rFont val="Arial"/>
        <family val="2"/>
      </rPr>
      <t>1660</t>
    </r>
    <r>
      <rPr>
        <b/>
        <sz val="11"/>
        <rFont val="Arial"/>
        <family val="2"/>
      </rPr>
      <t>/1860/SCX-3200/3210/4500</t>
    </r>
  </si>
  <si>
    <t>125 -1010-18</t>
  </si>
  <si>
    <r>
      <t xml:space="preserve">Диск </t>
    </r>
    <r>
      <rPr>
        <b/>
        <sz val="11"/>
        <color indexed="10"/>
        <rFont val="Arial"/>
        <family val="2"/>
      </rPr>
      <t>DVD-R</t>
    </r>
    <r>
      <rPr>
        <b/>
        <sz val="11"/>
        <rFont val="Arial"/>
        <family val="2"/>
      </rPr>
      <t xml:space="preserve"> Disc TDK 4.7Gb  16x Slim уп 100  шт на  шпинделе</t>
    </r>
  </si>
  <si>
    <r>
      <t xml:space="preserve">Тонер Hi-Black для HP CLJ CP1215/CM1312/Pro 200 M251 химический </t>
    </r>
    <r>
      <rPr>
        <b/>
        <sz val="11"/>
        <color indexed="10"/>
        <rFont val="Arial Cyr"/>
        <family val="0"/>
      </rPr>
      <t>Тип 2.2</t>
    </r>
    <r>
      <rPr>
        <b/>
        <sz val="11"/>
        <rFont val="Arial Cyr"/>
        <family val="0"/>
      </rPr>
      <t>, С, 45 г, банка/</t>
    </r>
  </si>
  <si>
    <t>Маршрутизатор беспроводной UPVEL &lt;UR-326N4G V3&gt; 3G / 4G LTE</t>
  </si>
  <si>
    <t>511 на яндексе</t>
  </si>
  <si>
    <t>514-810</t>
  </si>
  <si>
    <t>11,5 - 27</t>
  </si>
  <si>
    <t xml:space="preserve">1,73 - 127-8, </t>
  </si>
  <si>
    <t>435-1116</t>
  </si>
  <si>
    <t>Термоэлементы</t>
  </si>
  <si>
    <t>10126090/171108/0004846/8</t>
  </si>
  <si>
    <t>Defender &lt;CLN30322&gt;  Влажные чистящие салфетки в пластиковой тубе для экранов всех типов (100шт)</t>
  </si>
  <si>
    <t>Шестерня  Canon FS5-0443-000-000  QTY 1  T 16/18</t>
  </si>
  <si>
    <t>Лоток выходной NP-1215/6416, FA5-2132 (ориг.)</t>
  </si>
  <si>
    <t>607-222-2018</t>
  </si>
  <si>
    <r>
      <t>Картридж HP СВ</t>
    </r>
    <r>
      <rPr>
        <sz val="11"/>
        <color indexed="10"/>
        <rFont val="Arial"/>
        <family val="2"/>
      </rPr>
      <t xml:space="preserve"> 435А</t>
    </r>
    <r>
      <rPr>
        <sz val="11"/>
        <rFont val="Arial"/>
        <family val="2"/>
      </rPr>
      <t xml:space="preserve">  для hp LaserJet </t>
    </r>
    <r>
      <rPr>
        <sz val="11"/>
        <color indexed="10"/>
        <rFont val="Arial"/>
        <family val="2"/>
      </rPr>
      <t>Р1005/Р1006</t>
    </r>
    <r>
      <rPr>
        <sz val="11"/>
        <rFont val="Arial"/>
        <family val="2"/>
      </rPr>
      <t xml:space="preserve"> </t>
    </r>
    <r>
      <rPr>
        <sz val="11"/>
        <color indexed="10"/>
        <rFont val="Arial"/>
        <family val="2"/>
      </rPr>
      <t>(оригинал)</t>
    </r>
  </si>
  <si>
    <t xml:space="preserve">Телефонные аппараты </t>
  </si>
  <si>
    <t>10129052/130309/0000494/4</t>
  </si>
  <si>
    <t>Фетровые валы</t>
  </si>
  <si>
    <t>74 - 523</t>
  </si>
  <si>
    <t>45 - 125</t>
  </si>
  <si>
    <r>
      <t xml:space="preserve">Картридж Canon </t>
    </r>
    <r>
      <rPr>
        <b/>
        <sz val="11"/>
        <color indexed="10"/>
        <rFont val="Arial"/>
        <family val="2"/>
      </rPr>
      <t xml:space="preserve">С-712 </t>
    </r>
    <r>
      <rPr>
        <b/>
        <sz val="11"/>
        <rFont val="Arial"/>
        <family val="2"/>
      </rPr>
      <t xml:space="preserve">для </t>
    </r>
    <r>
      <rPr>
        <b/>
        <sz val="11"/>
        <color indexed="10"/>
        <rFont val="Arial"/>
        <family val="2"/>
      </rPr>
      <t xml:space="preserve"> LBP 3010-3020  </t>
    </r>
    <r>
      <rPr>
        <b/>
        <sz val="11"/>
        <rFont val="Arial"/>
        <family val="2"/>
      </rPr>
      <t>(оригинал)</t>
    </r>
  </si>
  <si>
    <r>
      <t xml:space="preserve">Карандаш </t>
    </r>
    <r>
      <rPr>
        <b/>
        <sz val="11"/>
        <color indexed="18"/>
        <rFont val="Arial"/>
        <family val="2"/>
      </rPr>
      <t xml:space="preserve">НВ Дельфин с ластиком  </t>
    </r>
  </si>
  <si>
    <r>
      <t>Тонер HP LJ Универсальный P</t>
    </r>
    <r>
      <rPr>
        <b/>
        <sz val="11"/>
        <color indexed="10"/>
        <rFont val="Arial Cyr"/>
        <family val="0"/>
      </rPr>
      <t>1005</t>
    </r>
    <r>
      <rPr>
        <b/>
        <sz val="11"/>
        <rFont val="Arial Cyr"/>
        <family val="0"/>
      </rPr>
      <t xml:space="preserve"> (Hi-Black) </t>
    </r>
    <r>
      <rPr>
        <b/>
        <sz val="11"/>
        <color indexed="12"/>
        <rFont val="Arial Cyr"/>
        <family val="0"/>
      </rPr>
      <t>Зимняя серия</t>
    </r>
    <r>
      <rPr>
        <b/>
        <sz val="11"/>
        <rFont val="Arial Cyr"/>
        <family val="0"/>
      </rPr>
      <t xml:space="preserve"> 1 кг, канистра</t>
    </r>
  </si>
  <si>
    <r>
      <t xml:space="preserve">Картридж HP LaserJet </t>
    </r>
    <r>
      <rPr>
        <sz val="11"/>
        <color indexed="10"/>
        <rFont val="Arial"/>
        <family val="2"/>
      </rPr>
      <t>4000, С4127X</t>
    </r>
    <r>
      <rPr>
        <sz val="11"/>
        <rFont val="Arial"/>
        <family val="2"/>
      </rPr>
      <t xml:space="preserve"> (оригинал)</t>
    </r>
  </si>
  <si>
    <t>1 башНИИ</t>
  </si>
  <si>
    <t xml:space="preserve"> СКИДКИ  для постоянных клиентов   от  3  до 10 %     </t>
  </si>
  <si>
    <t>2382 - 126</t>
  </si>
  <si>
    <r>
      <t>Промывочная жидкость</t>
    </r>
    <r>
      <rPr>
        <b/>
        <sz val="11"/>
        <rFont val="Arial Cyr"/>
        <family val="0"/>
      </rPr>
      <t xml:space="preserve"> для струйных картриджей (Hi-black) 180мл, HP, Canon</t>
    </r>
  </si>
  <si>
    <t>20-914</t>
  </si>
  <si>
    <t>148 - 1201</t>
  </si>
  <si>
    <t>840 - 1129</t>
  </si>
  <si>
    <r>
      <t>Телефонный  удлинитель</t>
    </r>
    <r>
      <rPr>
        <b/>
        <sz val="11"/>
        <rFont val="Arial"/>
        <family val="2"/>
      </rPr>
      <t xml:space="preserve">  1, 8 м (от трубки к   блоку) </t>
    </r>
  </si>
  <si>
    <t>57 - 1116</t>
  </si>
  <si>
    <t>258 - 229</t>
  </si>
  <si>
    <r>
      <t xml:space="preserve">Шестерня  </t>
    </r>
    <r>
      <rPr>
        <b/>
        <sz val="11"/>
        <color indexed="10"/>
        <rFont val="Arial"/>
        <family val="2"/>
      </rPr>
      <t>Canon</t>
    </r>
    <r>
      <rPr>
        <b/>
        <sz val="11"/>
        <rFont val="Arial"/>
        <family val="2"/>
      </rPr>
      <t xml:space="preserve"> 23т, FS2-0894-000 GEAR 23T</t>
    </r>
  </si>
  <si>
    <r>
      <t xml:space="preserve">Бушинг (подшипник) резинового вала  Canon </t>
    </r>
    <r>
      <rPr>
        <b/>
        <sz val="11"/>
        <color indexed="10"/>
        <rFont val="Arial Cyr"/>
        <family val="0"/>
      </rPr>
      <t>LBP -2900</t>
    </r>
    <r>
      <rPr>
        <b/>
        <sz val="11"/>
        <rFont val="Arial Cyr"/>
        <family val="0"/>
      </rPr>
      <t xml:space="preserve">/3000/image CLASS MF4150/MF4140/MF4122/MF4120/i-SENSYS MF4150/MF4140/MF4120 LJ </t>
    </r>
    <r>
      <rPr>
        <b/>
        <sz val="11"/>
        <color indexed="10"/>
        <rFont val="Arial Cyr"/>
        <family val="0"/>
      </rPr>
      <t>1010/</t>
    </r>
    <r>
      <rPr>
        <b/>
        <sz val="11"/>
        <rFont val="Arial Cyr"/>
        <family val="0"/>
      </rPr>
      <t xml:space="preserve">1012/1015/1020/1022/3050/3052/3055/3015/3020/3030/ MF4010/MF4018 </t>
    </r>
  </si>
  <si>
    <t>405-1017-19</t>
  </si>
  <si>
    <r>
      <t xml:space="preserve">Картридж C4182X HP LJ </t>
    </r>
    <r>
      <rPr>
        <sz val="11"/>
        <color indexed="10"/>
        <rFont val="Arial"/>
        <family val="2"/>
      </rPr>
      <t>8100</t>
    </r>
    <r>
      <rPr>
        <sz val="11"/>
        <rFont val="Arial"/>
        <family val="2"/>
      </rPr>
      <t>/8150 20000k (оригинал)</t>
    </r>
  </si>
  <si>
    <t>10130200/090317/0001572/1</t>
  </si>
  <si>
    <t>10123010/291008/0010624/16</t>
  </si>
  <si>
    <t>Блок питания NAVAN &lt;NKS-450W&gt; 450W ATX (24+4+6пин)</t>
  </si>
  <si>
    <t>7,98 - 930</t>
  </si>
  <si>
    <t>7- 524</t>
  </si>
  <si>
    <t>4690-323-2018</t>
  </si>
  <si>
    <t>3830-323-2018</t>
  </si>
  <si>
    <t xml:space="preserve"> не нашла LG</t>
  </si>
  <si>
    <t>560-124-20</t>
  </si>
  <si>
    <r>
      <t xml:space="preserve">Фотовал </t>
    </r>
    <r>
      <rPr>
        <b/>
        <sz val="11"/>
        <color indexed="10"/>
        <rFont val="Arial"/>
        <family val="2"/>
      </rPr>
      <t>Pantum PC-211</t>
    </r>
    <r>
      <rPr>
        <b/>
        <sz val="11"/>
        <rFont val="Arial"/>
        <family val="2"/>
      </rPr>
      <t>RB P2200/2207/2500/6500/6550/6557/6600/6607</t>
    </r>
  </si>
  <si>
    <r>
      <t>Тефлоновый вал (верхний) Samsung ML</t>
    </r>
    <r>
      <rPr>
        <sz val="11"/>
        <color indexed="10"/>
        <rFont val="Arial"/>
        <family val="2"/>
      </rPr>
      <t>-3470</t>
    </r>
    <r>
      <rPr>
        <sz val="11"/>
        <rFont val="Arial"/>
        <family val="2"/>
      </rPr>
      <t xml:space="preserve">/3471/Ph3428/3435/3300 (O) JC96-03804A </t>
    </r>
  </si>
  <si>
    <r>
      <t>Тефлоновый вал JC66-01256A для</t>
    </r>
    <r>
      <rPr>
        <b/>
        <sz val="11"/>
        <color indexed="10"/>
        <rFont val="Arial"/>
        <family val="2"/>
      </rPr>
      <t xml:space="preserve"> Samsung</t>
    </r>
    <r>
      <rPr>
        <b/>
        <sz val="11"/>
        <rFont val="Arial"/>
        <family val="2"/>
      </rPr>
      <t xml:space="preserve"> </t>
    </r>
    <r>
      <rPr>
        <b/>
        <sz val="11"/>
        <color indexed="10"/>
        <rFont val="Arial"/>
        <family val="2"/>
      </rPr>
      <t>ML-2850</t>
    </r>
    <r>
      <rPr>
        <b/>
        <sz val="11"/>
        <rFont val="Arial"/>
        <family val="2"/>
      </rPr>
      <t xml:space="preserve">D, ML-2851ND, ML 2250/ ML-2510, ML-1910, SCX-4600, SCX-4623, SCX-4650, SCX-4655, SCX-4725, SCX-4824FN, SCX-4828FN, XEROX WorkCentre 3210, 3220, 3220MFPD, </t>
    </r>
    <r>
      <rPr>
        <b/>
        <sz val="11"/>
        <color indexed="10"/>
        <rFont val="Arial"/>
        <family val="2"/>
      </rPr>
      <t>Xerox</t>
    </r>
    <r>
      <rPr>
        <b/>
        <sz val="11"/>
        <rFont val="Arial"/>
        <family val="2"/>
      </rPr>
      <t xml:space="preserve"> Phaser 3140, 3155, 3160, </t>
    </r>
    <r>
      <rPr>
        <b/>
        <sz val="11"/>
        <color indexed="10"/>
        <rFont val="Arial"/>
        <family val="2"/>
      </rPr>
      <t>3250</t>
    </r>
    <r>
      <rPr>
        <b/>
        <sz val="11"/>
        <rFont val="Arial"/>
        <family val="2"/>
      </rPr>
      <t xml:space="preserve"> JC66-01256B, 022N02356</t>
    </r>
  </si>
  <si>
    <t>121 - 128 - 18</t>
  </si>
  <si>
    <t>Чип Hi-Black к картриджу Samsung CLP-360/365/CLX-3300/3305 (CLT-406S), M, 1K</t>
  </si>
  <si>
    <t>537  - 1003</t>
  </si>
  <si>
    <t>11207270/241016/0006239/27</t>
  </si>
  <si>
    <r>
      <t xml:space="preserve">Чернила </t>
    </r>
    <r>
      <rPr>
        <sz val="11"/>
        <color indexed="10"/>
        <rFont val="Arial Cyr"/>
        <family val="0"/>
      </rPr>
      <t>Epson</t>
    </r>
    <r>
      <rPr>
        <sz val="11"/>
        <rFont val="Arial Cyr"/>
        <family val="0"/>
      </rPr>
      <t xml:space="preserve"> универсальные 0,5л (Hi-color) C</t>
    </r>
  </si>
  <si>
    <t>498 Windows Home Premium 7 Russian DVD</t>
  </si>
  <si>
    <t>9,5-15,07</t>
  </si>
  <si>
    <t>280 - 1116</t>
  </si>
  <si>
    <r>
      <t xml:space="preserve">Картридж Samsung ML- </t>
    </r>
    <r>
      <rPr>
        <b/>
        <sz val="11"/>
        <color indexed="10"/>
        <rFont val="Arial"/>
        <family val="2"/>
      </rPr>
      <t>4500D3</t>
    </r>
    <r>
      <rPr>
        <b/>
        <sz val="11"/>
        <rFont val="Arial"/>
        <family val="2"/>
      </rPr>
      <t xml:space="preserve"> для Samsung ML-4500/4600 </t>
    </r>
    <r>
      <rPr>
        <b/>
        <sz val="11"/>
        <color indexed="10"/>
        <rFont val="Arial"/>
        <family val="2"/>
      </rPr>
      <t xml:space="preserve">(оригинал) </t>
    </r>
    <r>
      <rPr>
        <b/>
        <sz val="11"/>
        <color indexed="8"/>
        <rFont val="Arial"/>
        <family val="2"/>
      </rPr>
      <t>не подходит к 1630</t>
    </r>
  </si>
  <si>
    <t>Термобумага для факсов (Lomond) 210мм х 25м х 12мм (0104013/0104033)</t>
  </si>
  <si>
    <r>
      <t xml:space="preserve">Тонер Hi-Black для Samsung </t>
    </r>
    <r>
      <rPr>
        <b/>
        <sz val="11"/>
        <color indexed="10"/>
        <rFont val="Arial"/>
        <family val="2"/>
      </rPr>
      <t>SCX-4100</t>
    </r>
    <r>
      <rPr>
        <b/>
        <sz val="11"/>
        <rFont val="Arial"/>
        <family val="2"/>
      </rPr>
      <t xml:space="preserve">/ML-1510, Polyester, </t>
    </r>
    <r>
      <rPr>
        <b/>
        <sz val="11"/>
        <color indexed="10"/>
        <rFont val="Arial"/>
        <family val="2"/>
      </rPr>
      <t>Тип 1.9,</t>
    </r>
    <r>
      <rPr>
        <b/>
        <sz val="11"/>
        <rFont val="Arial"/>
        <family val="2"/>
      </rPr>
      <t xml:space="preserve"> Bk, 700 г, канистра</t>
    </r>
  </si>
  <si>
    <r>
      <t>Бумага</t>
    </r>
    <r>
      <rPr>
        <b/>
        <sz val="11"/>
        <color indexed="12"/>
        <rFont val="Arial"/>
        <family val="2"/>
      </rPr>
      <t xml:space="preserve"> NOTA </t>
    </r>
    <r>
      <rPr>
        <b/>
        <sz val="11"/>
        <rFont val="Arial"/>
        <family val="2"/>
      </rPr>
      <t>А4 500л 80г/м 150 % класс С+</t>
    </r>
  </si>
  <si>
    <t>216-110-20</t>
  </si>
  <si>
    <t>204 - 1010-18</t>
  </si>
  <si>
    <t>250 - 321</t>
  </si>
  <si>
    <t>Скоросшиватель пласт. С прозрачным верхом</t>
  </si>
  <si>
    <t>RC1-3325/RC1-3324/RM1-1091 Шестерня 40T резинового вала НР LJ 4200/4300/4250/4350 (NC)</t>
  </si>
  <si>
    <t xml:space="preserve"> Модуль  RJ-45 - RJ-45 проходной, кат. 5e</t>
  </si>
  <si>
    <t>315-817</t>
  </si>
  <si>
    <r>
      <t>Тефлоновый вал Xerox</t>
    </r>
    <r>
      <rPr>
        <b/>
        <sz val="11"/>
        <color indexed="10"/>
        <rFont val="Arial"/>
        <family val="2"/>
      </rPr>
      <t xml:space="preserve"> 1025/1027/1038</t>
    </r>
    <r>
      <rPr>
        <b/>
        <sz val="11"/>
        <color indexed="20"/>
        <rFont val="Arial"/>
        <family val="2"/>
      </rPr>
      <t>/</t>
    </r>
    <r>
      <rPr>
        <b/>
        <sz val="11"/>
        <rFont val="Arial"/>
        <family val="2"/>
      </rPr>
      <t>5026/5030/5031/5330/</t>
    </r>
    <r>
      <rPr>
        <b/>
        <sz val="11"/>
        <color indexed="10"/>
        <rFont val="Arial"/>
        <family val="2"/>
      </rPr>
      <t>5016/5017/  5316/</t>
    </r>
    <r>
      <rPr>
        <b/>
        <sz val="11"/>
        <rFont val="Arial"/>
        <family val="2"/>
      </rPr>
      <t>5915</t>
    </r>
  </si>
  <si>
    <t>145-909 - 731</t>
  </si>
  <si>
    <r>
      <t>Барабан Content для Canon</t>
    </r>
    <r>
      <rPr>
        <b/>
        <sz val="11"/>
        <color indexed="10"/>
        <rFont val="Arial"/>
        <family val="2"/>
      </rPr>
      <t xml:space="preserve"> iR 2016</t>
    </r>
    <r>
      <rPr>
        <b/>
        <sz val="11"/>
        <rFont val="Arial"/>
        <family val="2"/>
      </rPr>
      <t>/2018/2020, OEM-color</t>
    </r>
  </si>
  <si>
    <r>
      <t xml:space="preserve">Ремень зубчатый  </t>
    </r>
    <r>
      <rPr>
        <b/>
        <sz val="11"/>
        <color indexed="10"/>
        <rFont val="Arial"/>
        <family val="2"/>
      </rPr>
      <t>HTD 309-3M 9vмм</t>
    </r>
    <r>
      <rPr>
        <b/>
        <sz val="11"/>
        <rFont val="Arial"/>
        <family val="2"/>
      </rPr>
      <t xml:space="preserve"> для шредоров</t>
    </r>
  </si>
  <si>
    <t>150 - 711 - 19</t>
  </si>
  <si>
    <t>724 - 213</t>
  </si>
  <si>
    <r>
      <t xml:space="preserve">Палец (лапка) отделения </t>
    </r>
    <r>
      <rPr>
        <b/>
        <sz val="11"/>
        <color indexed="10"/>
        <rFont val="Arial Cyr"/>
        <family val="0"/>
      </rPr>
      <t>верхнего (тефлоного) вала</t>
    </r>
    <r>
      <rPr>
        <b/>
        <sz val="11"/>
        <rFont val="Arial Cyr"/>
        <family val="2"/>
      </rPr>
      <t xml:space="preserve"> Canon NP-1215/6416/6317/1550/6216/2020/2120/1010/6621/6020/FC-3/5/PC-7 (o), FB1-0301-000/FA6-5433-0</t>
    </r>
  </si>
  <si>
    <t>54-221-19</t>
  </si>
  <si>
    <r>
      <t xml:space="preserve">Чип Hi-Black к картриджу Xerox </t>
    </r>
    <r>
      <rPr>
        <b/>
        <sz val="11"/>
        <color indexed="10"/>
        <rFont val="Arial"/>
        <family val="2"/>
      </rPr>
      <t>3100</t>
    </r>
    <r>
      <rPr>
        <b/>
        <sz val="11"/>
        <rFont val="Arial"/>
        <family val="2"/>
      </rPr>
      <t xml:space="preserve"> (106R01379), </t>
    </r>
    <r>
      <rPr>
        <b/>
        <sz val="11"/>
        <color indexed="10"/>
        <rFont val="Arial"/>
        <family val="2"/>
      </rPr>
      <t>Smart Card</t>
    </r>
    <r>
      <rPr>
        <b/>
        <sz val="11"/>
        <rFont val="Arial"/>
        <family val="2"/>
      </rPr>
      <t xml:space="preserve"> (max 2.07t), Bk, 4K</t>
    </r>
  </si>
  <si>
    <t>125-1114-19</t>
  </si>
  <si>
    <r>
      <t xml:space="preserve">Ракель Canon NP </t>
    </r>
    <r>
      <rPr>
        <b/>
        <sz val="11"/>
        <color indexed="10"/>
        <rFont val="Arial"/>
        <family val="2"/>
      </rPr>
      <t xml:space="preserve">1215/1550/2020/6216 </t>
    </r>
    <r>
      <rPr>
        <b/>
        <sz val="11"/>
        <rFont val="Arial"/>
        <family val="2"/>
      </rPr>
      <t>(Hi-Black)</t>
    </r>
  </si>
  <si>
    <t>76 - 73,3 - 1022,  1386 - 823</t>
  </si>
  <si>
    <t>Плата предохр.барабана RX-5016/5017/5316/5317 (o)              140K83750</t>
  </si>
  <si>
    <r>
      <t xml:space="preserve">Картридж </t>
    </r>
    <r>
      <rPr>
        <b/>
        <sz val="11"/>
        <color indexed="10"/>
        <rFont val="Arial"/>
        <family val="2"/>
      </rPr>
      <t>HP 51640A HP DJ 1200C/230/250C</t>
    </r>
    <r>
      <rPr>
        <b/>
        <sz val="11"/>
        <rFont val="Arial"/>
        <family val="2"/>
      </rPr>
      <t xml:space="preserve">/330/350C/430/450C/455C/650C </t>
    </r>
    <r>
      <rPr>
        <b/>
        <sz val="11"/>
        <color indexed="10"/>
        <rFont val="Arial"/>
        <family val="2"/>
      </rPr>
      <t>(Совм.,черный)</t>
    </r>
  </si>
  <si>
    <t>156 - 1012</t>
  </si>
  <si>
    <t>93 - 227</t>
  </si>
  <si>
    <t>171 - 426-2019</t>
  </si>
  <si>
    <t>114 - 605</t>
  </si>
  <si>
    <t>378 - 1206 -18</t>
  </si>
  <si>
    <r>
      <t xml:space="preserve">Барабан </t>
    </r>
    <r>
      <rPr>
        <b/>
        <sz val="11"/>
        <color indexed="10"/>
        <rFont val="Arial"/>
        <family val="2"/>
      </rPr>
      <t xml:space="preserve">RICOH Aficio 1015/2015/1027/2027 </t>
    </r>
    <r>
      <rPr>
        <b/>
        <sz val="11"/>
        <rFont val="Arial"/>
        <family val="2"/>
      </rPr>
      <t xml:space="preserve">(B0399510 80.000 стр.) оригинальный </t>
    </r>
  </si>
  <si>
    <t>1,9 - 327</t>
  </si>
  <si>
    <r>
      <t xml:space="preserve">Чип Hi-Black к картриджу HP LJ  2050/2055/6300 </t>
    </r>
    <r>
      <rPr>
        <b/>
        <sz val="11"/>
        <color indexed="10"/>
        <rFont val="Arial"/>
        <family val="2"/>
      </rPr>
      <t>(CE505A)</t>
    </r>
    <r>
      <rPr>
        <b/>
        <sz val="11"/>
        <rFont val="Arial"/>
        <family val="2"/>
      </rPr>
      <t xml:space="preserve">, Вк, 2,3K/
HP LaserJet P2030/2035/2050/2055/Canon-EXV40   </t>
    </r>
    <r>
      <rPr>
        <b/>
        <sz val="11"/>
        <color indexed="10"/>
        <rFont val="Arial"/>
        <family val="2"/>
      </rPr>
      <t>Canon LBP6300 (719/519)</t>
    </r>
    <r>
      <rPr>
        <b/>
        <sz val="11"/>
        <rFont val="Arial"/>
        <family val="2"/>
      </rPr>
      <t xml:space="preserve"> 2.3K</t>
    </r>
  </si>
  <si>
    <t>5-1128-19</t>
  </si>
  <si>
    <r>
      <t xml:space="preserve">Чип (Китай) к картриджу HP LJ P2035/2055 </t>
    </r>
    <r>
      <rPr>
        <b/>
        <sz val="11"/>
        <color indexed="10"/>
        <rFont val="Arial"/>
        <family val="2"/>
      </rPr>
      <t>(505X)</t>
    </r>
    <r>
      <rPr>
        <b/>
        <sz val="11"/>
        <rFont val="Arial"/>
        <family val="2"/>
      </rPr>
      <t>, Bk, 6,5K</t>
    </r>
  </si>
  <si>
    <t>58 - 927</t>
  </si>
  <si>
    <t>618 Office Standard 2010 Russ OpenLicensePack C</t>
  </si>
  <si>
    <t>Жесткий диск 1 Tb SATA-III Seagate Barracuda &lt;
ST1000DM010 &gt; 3.5" 7200rpm 64Mb</t>
  </si>
  <si>
    <t>410-1220-19</t>
  </si>
  <si>
    <r>
      <t xml:space="preserve">Шестерня 37Т резинового вала </t>
    </r>
    <r>
      <rPr>
        <sz val="11"/>
        <color indexed="10"/>
        <rFont val="Arial"/>
        <family val="2"/>
      </rPr>
      <t>HP LJ 1020/102</t>
    </r>
    <r>
      <rPr>
        <sz val="11"/>
        <rFont val="Arial"/>
        <family val="2"/>
      </rPr>
      <t xml:space="preserve">2/1018/3015/3020/3030/3050/3052/3055 </t>
    </r>
  </si>
  <si>
    <t>договорная</t>
  </si>
  <si>
    <t>106 - 123</t>
  </si>
  <si>
    <r>
      <t xml:space="preserve">Чип (Китай) к картриджу HP CLJ CP1025/M175/M275/LBP 7010 </t>
    </r>
    <r>
      <rPr>
        <b/>
        <sz val="11"/>
        <color indexed="10"/>
        <rFont val="Arial"/>
        <family val="2"/>
      </rPr>
      <t>(CE313A),</t>
    </r>
    <r>
      <rPr>
        <b/>
        <sz val="11"/>
        <rFont val="Arial"/>
        <family val="2"/>
      </rPr>
      <t xml:space="preserve"> </t>
    </r>
    <r>
      <rPr>
        <b/>
        <sz val="11"/>
        <color indexed="10"/>
        <rFont val="Arial"/>
        <family val="2"/>
      </rPr>
      <t xml:space="preserve">M, </t>
    </r>
    <r>
      <rPr>
        <b/>
        <sz val="11"/>
        <rFont val="Arial"/>
        <family val="2"/>
      </rPr>
      <t xml:space="preserve">K, </t>
    </r>
  </si>
  <si>
    <t>Sharp, toshiba</t>
  </si>
  <si>
    <r>
      <t>Тонер  Brother HL</t>
    </r>
    <r>
      <rPr>
        <b/>
        <sz val="11"/>
        <color indexed="10"/>
        <rFont val="Arial"/>
        <family val="2"/>
      </rPr>
      <t xml:space="preserve"> 1030/1230/124 0</t>
    </r>
    <r>
      <rPr>
        <b/>
        <sz val="11"/>
        <rFont val="Arial"/>
        <family val="2"/>
      </rPr>
      <t>/14x0 TN-6300/6600 (фл,160г) AQC-США.</t>
    </r>
  </si>
  <si>
    <t>Картридж Sharp AR-5516/5520 (NetProduct) NEW AR020LT, 16К</t>
  </si>
  <si>
    <r>
      <t xml:space="preserve">Картридж Canon </t>
    </r>
    <r>
      <rPr>
        <sz val="11"/>
        <color indexed="10"/>
        <rFont val="Arial"/>
        <family val="2"/>
      </rPr>
      <t xml:space="preserve">703 </t>
    </r>
    <r>
      <rPr>
        <sz val="11"/>
        <rFont val="Arial"/>
        <family val="2"/>
      </rPr>
      <t xml:space="preserve">( LBP-2900/LBP3000), </t>
    </r>
    <r>
      <rPr>
        <sz val="11"/>
        <color indexed="14"/>
        <rFont val="Arial"/>
        <family val="2"/>
      </rPr>
      <t>(оригинал)</t>
    </r>
  </si>
  <si>
    <r>
      <t>Картридж</t>
    </r>
    <r>
      <rPr>
        <b/>
        <sz val="11"/>
        <color indexed="10"/>
        <rFont val="Arial"/>
        <family val="2"/>
      </rPr>
      <t xml:space="preserve"> OKI ML-172/180</t>
    </r>
    <r>
      <rPr>
        <b/>
        <sz val="11"/>
        <rFont val="Arial"/>
        <family val="2"/>
      </rPr>
      <t>/182/183/192/193/195/280/320/321/380/386/390/3311/3310</t>
    </r>
  </si>
  <si>
    <t>Вьетнам</t>
  </si>
  <si>
    <t>213 - 427</t>
  </si>
  <si>
    <t>67,30 - 17.04.15</t>
  </si>
  <si>
    <t>18-720</t>
  </si>
  <si>
    <t>16-523-19</t>
  </si>
  <si>
    <r>
      <t xml:space="preserve">Картридж Canon </t>
    </r>
    <r>
      <rPr>
        <b/>
        <sz val="11"/>
        <color indexed="10"/>
        <rFont val="Arial"/>
        <family val="2"/>
      </rPr>
      <t>708 для LBP-3300</t>
    </r>
    <r>
      <rPr>
        <b/>
        <sz val="11"/>
        <color indexed="14"/>
        <rFont val="Arial"/>
        <family val="2"/>
      </rPr>
      <t xml:space="preserve"> (оригинал)</t>
    </r>
  </si>
  <si>
    <r>
      <t xml:space="preserve">Тонер Xerox WC 4118/M20/Phaser 3100/3300 (Hi-Black)  </t>
    </r>
    <r>
      <rPr>
        <b/>
        <sz val="11"/>
        <color indexed="10"/>
        <rFont val="Arial"/>
        <family val="2"/>
      </rPr>
      <t>Тип 1.4</t>
    </r>
    <r>
      <rPr>
        <b/>
        <sz val="11"/>
        <rFont val="Arial"/>
        <family val="2"/>
      </rPr>
      <t>, 130 г, банка</t>
    </r>
  </si>
  <si>
    <t>144,4-210</t>
  </si>
  <si>
    <r>
      <t>склад /</t>
    </r>
    <r>
      <rPr>
        <b/>
        <sz val="10"/>
        <rFont val="Arial"/>
        <family val="2"/>
      </rPr>
      <t>магазин</t>
    </r>
  </si>
  <si>
    <t>10,08-1109</t>
  </si>
  <si>
    <r>
      <t>Термоблок HP LJ</t>
    </r>
    <r>
      <rPr>
        <b/>
        <sz val="11"/>
        <color indexed="10"/>
        <rFont val="Arial"/>
        <family val="2"/>
      </rPr>
      <t xml:space="preserve"> 1200</t>
    </r>
    <r>
      <rPr>
        <b/>
        <sz val="11"/>
        <rFont val="Arial"/>
        <family val="2"/>
      </rPr>
      <t xml:space="preserve"> без сердцевины </t>
    </r>
  </si>
  <si>
    <t xml:space="preserve">Конверты Hama &lt;49995&gt; для CD/DVD на 1 диск, </t>
  </si>
  <si>
    <t>10714040/100309/0002466/3</t>
  </si>
  <si>
    <r>
      <t>Термопленка для принтеров Panasonic</t>
    </r>
    <r>
      <rPr>
        <b/>
        <sz val="11"/>
        <color indexed="10"/>
        <rFont val="Arial"/>
        <family val="2"/>
      </rPr>
      <t xml:space="preserve"> </t>
    </r>
    <r>
      <rPr>
        <b/>
        <sz val="11"/>
        <rFont val="Arial"/>
        <family val="2"/>
      </rPr>
      <t xml:space="preserve">KX-F1110/KX-FP105/       </t>
    </r>
    <r>
      <rPr>
        <b/>
        <sz val="11"/>
        <color indexed="10"/>
        <rFont val="Arial"/>
        <family val="2"/>
      </rPr>
      <t>KX-FA136</t>
    </r>
    <r>
      <rPr>
        <b/>
        <sz val="11"/>
        <rFont val="Arial"/>
        <family val="2"/>
      </rPr>
      <t xml:space="preserve">  ProfiLine</t>
    </r>
  </si>
  <si>
    <r>
      <t>Картридж XEROX 013R00625 для WorkCentre</t>
    </r>
    <r>
      <rPr>
        <sz val="11"/>
        <color indexed="10"/>
        <rFont val="Arial"/>
        <family val="2"/>
      </rPr>
      <t xml:space="preserve"> 3119, </t>
    </r>
    <r>
      <rPr>
        <sz val="11"/>
        <rFont val="Arial"/>
        <family val="2"/>
      </rPr>
      <t>(оригинал)</t>
    </r>
  </si>
  <si>
    <r>
      <t xml:space="preserve">Барабан HP LJ </t>
    </r>
    <r>
      <rPr>
        <b/>
        <sz val="11"/>
        <color indexed="10"/>
        <rFont val="Arial"/>
        <family val="2"/>
      </rPr>
      <t>1010</t>
    </r>
    <r>
      <rPr>
        <b/>
        <sz val="11"/>
        <rFont val="Arial"/>
        <family val="2"/>
      </rPr>
      <t>/1012/1015/3015</t>
    </r>
    <r>
      <rPr>
        <b/>
        <sz val="11"/>
        <color indexed="10"/>
        <rFont val="Arial"/>
        <family val="2"/>
      </rPr>
      <t xml:space="preserve"> (China)</t>
    </r>
    <r>
      <rPr>
        <b/>
        <sz val="11"/>
        <rFont val="Arial"/>
        <family val="2"/>
      </rPr>
      <t xml:space="preserve"> OEM color</t>
    </r>
  </si>
  <si>
    <t>74 - 411</t>
  </si>
  <si>
    <r>
      <t xml:space="preserve">CD-R </t>
    </r>
    <r>
      <rPr>
        <b/>
        <sz val="11"/>
        <rFont val="Arial"/>
        <family val="2"/>
      </rPr>
      <t xml:space="preserve">TDK 700Mb 52x sp. &lt; уп.100 шт &gt; </t>
    </r>
    <r>
      <rPr>
        <b/>
        <sz val="11"/>
        <color indexed="10"/>
        <rFont val="Arial"/>
        <family val="2"/>
      </rPr>
      <t>на шпинделе</t>
    </r>
    <r>
      <rPr>
        <b/>
        <sz val="11"/>
        <rFont val="Arial"/>
        <family val="2"/>
      </rPr>
      <t xml:space="preserve"> &lt; 43351&gt; </t>
    </r>
  </si>
  <si>
    <t>Чернила InkTec (E0007) для Epson C67/C91, Пигментные, Bk, 0,1 л. (ориг.фасовка)</t>
  </si>
  <si>
    <t>290-1016-19</t>
  </si>
  <si>
    <r>
      <t>Картридж NetProduct (N-CF</t>
    </r>
    <r>
      <rPr>
        <sz val="11"/>
        <color indexed="10"/>
        <rFont val="Arial"/>
        <family val="2"/>
      </rPr>
      <t>226X</t>
    </r>
    <r>
      <rPr>
        <sz val="11"/>
        <color indexed="63"/>
        <rFont val="Arial"/>
        <family val="2"/>
      </rPr>
      <t>)для НP LJ M402/M426,9K</t>
    </r>
  </si>
  <si>
    <t>498 - 227</t>
  </si>
  <si>
    <r>
      <t>Барабан Content для Samsung ML-</t>
    </r>
    <r>
      <rPr>
        <b/>
        <sz val="11"/>
        <color indexed="10"/>
        <rFont val="Arial"/>
        <family val="2"/>
      </rPr>
      <t>1910</t>
    </r>
    <r>
      <rPr>
        <b/>
        <sz val="11"/>
        <rFont val="Arial"/>
        <family val="2"/>
      </rPr>
      <t>/1915/SCX-4600/4610/ML-2525/2580/Xerox Phaser 3140</t>
    </r>
  </si>
  <si>
    <r>
      <t xml:space="preserve">Заправочный набор   </t>
    </r>
    <r>
      <rPr>
        <b/>
        <i/>
        <sz val="11"/>
        <rFont val="Arial"/>
        <family val="2"/>
      </rPr>
      <t xml:space="preserve"> </t>
    </r>
    <r>
      <rPr>
        <b/>
        <sz val="11"/>
        <color indexed="10"/>
        <rFont val="Arial"/>
        <family val="2"/>
      </rPr>
      <t>LEXMARK</t>
    </r>
    <r>
      <rPr>
        <b/>
        <i/>
        <sz val="11"/>
        <color indexed="10"/>
        <rFont val="Arial"/>
        <family val="2"/>
      </rPr>
      <t xml:space="preserve"> </t>
    </r>
    <r>
      <rPr>
        <b/>
        <sz val="11"/>
        <color indexed="10"/>
        <rFont val="Arial"/>
        <family val="2"/>
      </rPr>
      <t>Color</t>
    </r>
    <r>
      <rPr>
        <b/>
        <i/>
        <sz val="11"/>
        <rFont val="Arial"/>
        <family val="2"/>
      </rPr>
      <t xml:space="preserve">, 3*20 мл </t>
    </r>
    <r>
      <rPr>
        <b/>
        <i/>
        <sz val="11"/>
        <color indexed="10"/>
        <rFont val="Arial"/>
        <family val="2"/>
      </rPr>
      <t>13619/12А1980</t>
    </r>
  </si>
  <si>
    <t>Франция</t>
  </si>
  <si>
    <t>7,8 - 428</t>
  </si>
  <si>
    <r>
      <t xml:space="preserve">Флэш-накопителЬ  </t>
    </r>
    <r>
      <rPr>
        <b/>
        <sz val="11"/>
        <color indexed="10"/>
        <rFont val="Arial"/>
        <family val="2"/>
      </rPr>
      <t>ПОДАРОЧНАЯ</t>
    </r>
    <r>
      <rPr>
        <b/>
        <sz val="11"/>
        <color indexed="8"/>
        <rFont val="Arial"/>
        <family val="2"/>
      </rPr>
      <t xml:space="preserve"> - </t>
    </r>
    <r>
      <rPr>
        <b/>
        <sz val="11"/>
        <color indexed="10"/>
        <rFont val="Arial"/>
        <family val="2"/>
      </rPr>
      <t>8ГБ,</t>
    </r>
    <r>
      <rPr>
        <b/>
        <sz val="11"/>
        <color indexed="8"/>
        <rFont val="Arial"/>
        <family val="2"/>
      </rPr>
      <t xml:space="preserve"> флэш-Memoria USB Stick 8 ГБ U диск  USB 2,0 Silver</t>
    </r>
  </si>
  <si>
    <t>JC61-02335A Подшипник тефлонового вала (правый) Samsung ML-2850/2851/SCX-4828/4824 (O)</t>
  </si>
  <si>
    <r>
      <t xml:space="preserve">Тонер-картридж </t>
    </r>
    <r>
      <rPr>
        <sz val="11"/>
        <rFont val="Arial"/>
        <family val="2"/>
      </rPr>
      <t xml:space="preserve">Panasonic KX-MB1900/2000/2020/2030/2051/2061 (O) </t>
    </r>
    <r>
      <rPr>
        <sz val="11"/>
        <color indexed="10"/>
        <rFont val="Arial"/>
        <family val="2"/>
      </rPr>
      <t>KX-FAT411A  оригинал</t>
    </r>
  </si>
  <si>
    <r>
      <t>Девелопер</t>
    </r>
    <r>
      <rPr>
        <b/>
        <sz val="11"/>
        <color indexed="10"/>
        <rFont val="Arial"/>
        <family val="2"/>
      </rPr>
      <t xml:space="preserve"> RX-5340/5343</t>
    </r>
    <r>
      <rPr>
        <b/>
        <sz val="11"/>
        <rFont val="Arial"/>
        <family val="2"/>
      </rPr>
      <t>/5350/5352 (ориг.,740гр.бн.) 5R90180</t>
    </r>
  </si>
  <si>
    <r>
      <t>Тонер Ricoh</t>
    </r>
    <r>
      <rPr>
        <b/>
        <sz val="11"/>
        <color indexed="10"/>
        <rFont val="Arial"/>
        <family val="2"/>
      </rPr>
      <t xml:space="preserve"> FT3320 PYPE3300</t>
    </r>
    <r>
      <rPr>
        <b/>
        <sz val="11"/>
        <rFont val="Arial"/>
        <family val="2"/>
      </rPr>
      <t xml:space="preserve"> (200г.)</t>
    </r>
  </si>
  <si>
    <t>4 пары</t>
  </si>
  <si>
    <t>26,5 - 1220</t>
  </si>
  <si>
    <r>
      <t xml:space="preserve">Тонер HP LaserJet </t>
    </r>
    <r>
      <rPr>
        <b/>
        <sz val="11"/>
        <color indexed="10"/>
        <rFont val="Arial"/>
        <family val="2"/>
      </rPr>
      <t>4L/4P</t>
    </r>
    <r>
      <rPr>
        <b/>
        <sz val="11"/>
        <rFont val="Arial"/>
        <family val="2"/>
      </rPr>
      <t xml:space="preserve"> (AQC, черн. 160г. бн. )</t>
    </r>
  </si>
  <si>
    <t>Заправочный набор Canon   CL-41 3x20ml, color  (Hi-Black) NEW</t>
  </si>
  <si>
    <r>
      <t>JC66-01663A/ 022N02357 Вал резиновый Samsung ML</t>
    </r>
    <r>
      <rPr>
        <sz val="11"/>
        <color indexed="10"/>
        <rFont val="Arial"/>
        <family val="2"/>
      </rPr>
      <t>-2850</t>
    </r>
    <r>
      <rPr>
        <sz val="11"/>
        <rFont val="Arial"/>
        <family val="2"/>
      </rPr>
      <t>/ ML-2851/ SCX-4824/SCX-4828/ SCX-4833/ SCX-4835/ SCX-5637/ SCX-5639/ SCX-5737/ SCX-5739/ ML-3310/ ML-3312/ ML-3710/ ML-3712/</t>
    </r>
    <r>
      <rPr>
        <sz val="11"/>
        <color indexed="10"/>
        <rFont val="Arial"/>
        <family val="2"/>
      </rPr>
      <t xml:space="preserve"> Phaser 3250</t>
    </r>
    <r>
      <rPr>
        <sz val="11"/>
        <rFont val="Arial"/>
        <family val="2"/>
      </rPr>
      <t>/ WC 3210</t>
    </r>
  </si>
  <si>
    <r>
      <t xml:space="preserve">Тонер Sharp AR-M160/163/200/205 (Hi-Black) AR202LT, 537 г, </t>
    </r>
    <r>
      <rPr>
        <sz val="11"/>
        <color indexed="48"/>
        <rFont val="Arial"/>
        <family val="2"/>
      </rPr>
      <t>канистра, для</t>
    </r>
    <r>
      <rPr>
        <sz val="11"/>
        <rFont val="Arial"/>
        <family val="2"/>
      </rPr>
      <t xml:space="preserve"> - Sharp AR-5516/5520/5015/5120/5320/5316/5618/d/n/5620d/n 5623d/n/203E/5420/M201/M160/163/164/201/M205/206/207/122/152/153/5012/5415/ M150/M155/235/275G/M236/M276/M351/M451/5726/5731/MX-M260/MX-M310/MX-M264/MX-M314/ MX-M354/5625/5631, МВ420,     </t>
    </r>
    <r>
      <rPr>
        <sz val="11"/>
        <color indexed="48"/>
        <rFont val="Arial"/>
        <family val="2"/>
      </rPr>
      <t>для картриджей</t>
    </r>
    <r>
      <rPr>
        <sz val="11"/>
        <rFont val="Arial"/>
        <family val="2"/>
      </rPr>
      <t>: AR020LT/AR016LT/MX235GT/AR208LT/AR202LT/AR168LT/AR270LT/AR455LT/MX312GT/AR310LT</t>
    </r>
  </si>
  <si>
    <t>Конденсатор электролитический 47*400 Ltec 13*25 105c</t>
  </si>
  <si>
    <t>80-312-2018</t>
  </si>
  <si>
    <t>649-531-2018</t>
  </si>
  <si>
    <r>
      <t>Cooler for</t>
    </r>
    <r>
      <rPr>
        <b/>
        <sz val="11"/>
        <color indexed="10"/>
        <rFont val="Arial"/>
        <family val="2"/>
      </rPr>
      <t xml:space="preserve"> Socket 478</t>
    </r>
    <r>
      <rPr>
        <b/>
        <sz val="11"/>
        <rFont val="Arial"/>
        <family val="2"/>
      </rPr>
      <t xml:space="preserve"> lntel P4 Northwood 2.80 ГГц 20 дБа</t>
    </r>
  </si>
  <si>
    <t>56-607-2018</t>
  </si>
  <si>
    <r>
      <t>Ракель Samsung</t>
    </r>
    <r>
      <rPr>
        <b/>
        <sz val="11"/>
        <color indexed="10"/>
        <rFont val="Arial"/>
        <family val="2"/>
      </rPr>
      <t xml:space="preserve"> ML-3310-3710/SCX-4833 (</t>
    </r>
    <r>
      <rPr>
        <b/>
        <sz val="11"/>
        <rFont val="Arial"/>
        <family val="2"/>
      </rPr>
      <t>Hi-Black)</t>
    </r>
  </si>
  <si>
    <t>11207270/241016/0006239/4</t>
  </si>
  <si>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Y</t>
    </r>
  </si>
  <si>
    <t>Комплект бушингов магнитного вала Mitsubishi для НР LJ P1005/1505, 2 шт.</t>
  </si>
  <si>
    <r>
      <t xml:space="preserve">  Привод оптический DVD RAM &amp; DVD±R/RW &amp; CDRW LG GH22NP20 &lt;Black&gt; </t>
    </r>
    <r>
      <rPr>
        <b/>
        <sz val="11"/>
        <color indexed="10"/>
        <rFont val="Arial"/>
        <family val="2"/>
      </rPr>
      <t>IDE</t>
    </r>
    <r>
      <rPr>
        <b/>
        <sz val="11"/>
        <rFont val="Arial"/>
        <family val="2"/>
      </rPr>
      <t xml:space="preserve"> (OEM) 12x&amp;22(R9 16)x/8x&amp;22(R9 12)x/6x/16x&amp;48x/32x/48x</t>
    </r>
  </si>
  <si>
    <r>
      <t xml:space="preserve">Барабан Content для HP LJ Pro M402/M426/427 (обратная шестерня) для картриджей </t>
    </r>
    <r>
      <rPr>
        <b/>
        <sz val="11"/>
        <color indexed="10"/>
        <rFont val="Arial"/>
        <family val="2"/>
      </rPr>
      <t>226Х</t>
    </r>
  </si>
  <si>
    <r>
      <t>Аккумулятор Fox NP 4.5-12 (</t>
    </r>
    <r>
      <rPr>
        <sz val="11"/>
        <color indexed="10"/>
        <rFont val="Arial"/>
        <family val="2"/>
      </rPr>
      <t>12V,4.5Ah</t>
    </r>
    <r>
      <rPr>
        <sz val="11"/>
        <rFont val="Arial"/>
        <family val="2"/>
      </rPr>
      <t>)</t>
    </r>
  </si>
  <si>
    <r>
      <t xml:space="preserve">Ракель Hi-Black для HP LJ </t>
    </r>
    <r>
      <rPr>
        <b/>
        <sz val="11"/>
        <color indexed="10"/>
        <rFont val="Arial"/>
        <family val="2"/>
      </rPr>
      <t>P1005</t>
    </r>
    <r>
      <rPr>
        <b/>
        <sz val="11"/>
        <rFont val="Arial"/>
        <family val="2"/>
      </rPr>
      <t>/1006/1505/1102/LJ M1120/M125/M127/M201/M225</t>
    </r>
  </si>
  <si>
    <t>250 - 1009 -18</t>
  </si>
  <si>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M</t>
    </r>
    <r>
      <rPr>
        <b/>
        <sz val="11"/>
        <rFont val="Arial"/>
        <family val="2"/>
      </rPr>
      <t>, 585 г, канистра</t>
    </r>
  </si>
  <si>
    <t>6-1017-19</t>
  </si>
  <si>
    <t>10-1017-19</t>
  </si>
  <si>
    <t>34-428</t>
  </si>
  <si>
    <r>
      <t>Картридж Samsung SCX-4824HN/4828HN</t>
    </r>
    <r>
      <rPr>
        <b/>
        <sz val="11"/>
        <color indexed="12"/>
        <rFont val="Arial"/>
        <family val="2"/>
      </rPr>
      <t xml:space="preserve">   Hi-Black</t>
    </r>
    <r>
      <rPr>
        <b/>
        <sz val="11"/>
        <rFont val="Arial"/>
        <family val="2"/>
      </rPr>
      <t>MLT-D</t>
    </r>
    <r>
      <rPr>
        <b/>
        <sz val="11"/>
        <color indexed="10"/>
        <rFont val="Arial"/>
        <family val="2"/>
      </rPr>
      <t>209L</t>
    </r>
    <r>
      <rPr>
        <b/>
        <sz val="11"/>
        <rFont val="Arial"/>
        <family val="2"/>
      </rPr>
      <t xml:space="preserve">, black   </t>
    </r>
    <r>
      <rPr>
        <b/>
        <sz val="11"/>
        <color indexed="12"/>
        <rFont val="Arial"/>
        <family val="2"/>
      </rPr>
      <t>совместимый 5К</t>
    </r>
  </si>
  <si>
    <r>
      <t xml:space="preserve">Лапка отдел., </t>
    </r>
    <r>
      <rPr>
        <b/>
        <sz val="11"/>
        <color indexed="10"/>
        <rFont val="Arial"/>
        <family val="2"/>
      </rPr>
      <t xml:space="preserve">нижняя </t>
    </r>
    <r>
      <rPr>
        <b/>
        <sz val="11"/>
        <rFont val="Arial"/>
        <family val="2"/>
      </rPr>
      <t>NP-6012/6212/6112/6312/6021/6521, FB2-9625, FB1-7275 (Яп.)</t>
    </r>
  </si>
  <si>
    <t>2,0-4,0</t>
  </si>
  <si>
    <t>106-209</t>
  </si>
  <si>
    <t>2818 - 602, 107 - 131</t>
  </si>
  <si>
    <t>2744-424, Г В А - 926</t>
  </si>
  <si>
    <t>11207270/211116/0006972/7</t>
  </si>
  <si>
    <t>282 - 721</t>
  </si>
  <si>
    <t>31 - 912 - 19</t>
  </si>
  <si>
    <r>
      <t xml:space="preserve">Defender &lt;36903&gt; </t>
    </r>
    <r>
      <rPr>
        <b/>
        <sz val="11"/>
        <color indexed="10"/>
        <rFont val="Arial"/>
        <family val="2"/>
      </rPr>
      <t>Набор для чистки CD/DVD-дисковода</t>
    </r>
    <r>
      <rPr>
        <b/>
        <sz val="11"/>
        <rFont val="Arial"/>
        <family val="2"/>
      </rPr>
      <t xml:space="preserve"> + жидкость</t>
    </r>
  </si>
  <si>
    <t>403 - 404 - 19</t>
  </si>
  <si>
    <r>
      <t xml:space="preserve">Картридж Hi-Black (HB-106R01374) для Xerox Phaser </t>
    </r>
    <r>
      <rPr>
        <b/>
        <sz val="11"/>
        <color indexed="10"/>
        <rFont val="Arial"/>
        <family val="2"/>
      </rPr>
      <t>3250/3250D, 5K</t>
    </r>
  </si>
  <si>
    <t>101301180/300611/0007200/2</t>
  </si>
  <si>
    <t>10013160/150318/0012776/1</t>
  </si>
  <si>
    <r>
      <t xml:space="preserve">CPU Intel Celeron 524RX466/128/ </t>
    </r>
    <r>
      <rPr>
        <b/>
        <sz val="11"/>
        <color indexed="10"/>
        <rFont val="Arial"/>
        <family val="2"/>
      </rPr>
      <t>370</t>
    </r>
    <r>
      <rPr>
        <b/>
        <sz val="11"/>
        <rFont val="Arial"/>
        <family val="2"/>
      </rPr>
      <t>-PGA</t>
    </r>
  </si>
  <si>
    <t>Вал тефлоновый (верхний нагрева) Kyocera Fs-1110 / Fs-1300D / Fs-1120D / Fs-1320D / Fs-1370DN / Fs-1030MFP / Fs-1130MFP / Fs-1035MFP / Fs-1135MFP (совместимый)
Также подходит для ремонта печек FK171 (линейка Kyocera Mita Ecosys M2030 / M2030DN / M2530 / M2530DN / M2035 / M2035DN / M2535 / M2535DN), P2135</t>
  </si>
  <si>
    <r>
      <t>Заправочный набор</t>
    </r>
    <r>
      <rPr>
        <b/>
        <sz val="11"/>
        <color indexed="12"/>
        <rFont val="Arial"/>
        <family val="2"/>
      </rPr>
      <t xml:space="preserve">  </t>
    </r>
    <r>
      <rPr>
        <b/>
        <sz val="11"/>
        <color indexed="10"/>
        <rFont val="Arial"/>
        <family val="2"/>
      </rPr>
      <t xml:space="preserve">Lexmark/samsung </t>
    </r>
    <r>
      <rPr>
        <b/>
        <sz val="11"/>
        <rFont val="Arial"/>
        <family val="2"/>
      </rPr>
      <t>Z13/23/</t>
    </r>
    <r>
      <rPr>
        <b/>
        <sz val="11"/>
        <color indexed="10"/>
        <rFont val="Arial"/>
        <family val="2"/>
      </rPr>
      <t>C30/</t>
    </r>
    <r>
      <rPr>
        <b/>
        <sz val="11"/>
        <rFont val="Arial"/>
        <family val="2"/>
      </rPr>
      <t>10N0026(LG) 3*15ml .color</t>
    </r>
  </si>
  <si>
    <t>50 -404</t>
  </si>
  <si>
    <t>10013070/110218/0003508/3</t>
  </si>
  <si>
    <t>481 - 1210 - 18</t>
  </si>
  <si>
    <r>
      <t>Дозирующее лезвие (Doctor Blade) Samsung</t>
    </r>
    <r>
      <rPr>
        <b/>
        <sz val="11"/>
        <color indexed="10"/>
        <rFont val="Arial Cyr"/>
        <family val="0"/>
      </rPr>
      <t xml:space="preserve"> ML-1630/SCX4500 </t>
    </r>
    <r>
      <rPr>
        <b/>
        <sz val="11"/>
        <rFont val="Arial Cyr"/>
        <family val="0"/>
      </rPr>
      <t>(Hi-Black)</t>
    </r>
  </si>
  <si>
    <r>
      <t>Магнитный вал Canon</t>
    </r>
    <r>
      <rPr>
        <b/>
        <sz val="11"/>
        <color indexed="10"/>
        <rFont val="Arial"/>
        <family val="2"/>
      </rPr>
      <t xml:space="preserve"> NP-1215</t>
    </r>
    <r>
      <rPr>
        <b/>
        <sz val="11"/>
        <rFont val="Arial"/>
        <family val="2"/>
      </rPr>
      <t>, FA5-1757-030 (</t>
    </r>
    <r>
      <rPr>
        <b/>
        <sz val="11"/>
        <color indexed="10"/>
        <rFont val="Arial"/>
        <family val="2"/>
      </rPr>
      <t>ориг.</t>
    </r>
    <r>
      <rPr>
        <b/>
        <sz val="11"/>
        <rFont val="Arial"/>
        <family val="2"/>
      </rPr>
      <t>)</t>
    </r>
  </si>
  <si>
    <r>
      <t xml:space="preserve">Термопленка Hi-Black для HP </t>
    </r>
    <r>
      <rPr>
        <sz val="11"/>
        <color indexed="10"/>
        <rFont val="Arial"/>
        <family val="2"/>
      </rPr>
      <t xml:space="preserve">LJ P1505/1500/M1120/1522, </t>
    </r>
    <r>
      <rPr>
        <sz val="11"/>
        <rFont val="Arial"/>
        <family val="2"/>
      </rPr>
      <t>металлизированная</t>
    </r>
  </si>
  <si>
    <t>ТАЙВАНЬ 2651</t>
  </si>
  <si>
    <t>11207270/100916/0005183/30</t>
  </si>
  <si>
    <t>Батарейки Smartbuy SBBL-2016-5B CR2016 (Li, 3V)  &lt;уп. 5 шт&gt;</t>
  </si>
  <si>
    <t xml:space="preserve">магазин </t>
  </si>
  <si>
    <r>
      <t>Чип (Китай) к картриджу Samsung Xpress M2020/2022/2070 (</t>
    </r>
    <r>
      <rPr>
        <sz val="11"/>
        <color indexed="10"/>
        <rFont val="Arial"/>
        <family val="2"/>
      </rPr>
      <t>MLT-D111L</t>
    </r>
    <r>
      <rPr>
        <sz val="11"/>
        <rFont val="Arial"/>
        <family val="2"/>
      </rPr>
      <t xml:space="preserve">), Bk, </t>
    </r>
    <r>
      <rPr>
        <sz val="11"/>
        <color indexed="12"/>
        <rFont val="Arial"/>
        <family val="2"/>
      </rPr>
      <t>1,8K</t>
    </r>
  </si>
  <si>
    <r>
      <t xml:space="preserve">Тонер Kyocera Mita  FS - 1320D/1320N/1370DN, (Hi-Black) для </t>
    </r>
    <r>
      <rPr>
        <b/>
        <sz val="11"/>
        <color indexed="10"/>
        <rFont val="Arial"/>
        <family val="2"/>
      </rPr>
      <t xml:space="preserve">TK-170, </t>
    </r>
    <r>
      <rPr>
        <b/>
        <sz val="11"/>
        <rFont val="Arial"/>
        <family val="2"/>
      </rPr>
      <t>240г, банка.</t>
    </r>
  </si>
  <si>
    <t>230 яндекс</t>
  </si>
  <si>
    <t>82 ВТТ</t>
  </si>
  <si>
    <t>76 ВТТ</t>
  </si>
  <si>
    <t>143ВТТ</t>
  </si>
  <si>
    <t>163 - 1009</t>
  </si>
  <si>
    <t>3874-424, 37 - 1220</t>
  </si>
  <si>
    <t>1001307/140618/0021335/3</t>
  </si>
  <si>
    <t>11207270/170817/0006493/4</t>
  </si>
  <si>
    <r>
      <t>JC66-00807A Шестерня 63/35T привода фьюзера</t>
    </r>
    <r>
      <rPr>
        <b/>
        <sz val="11"/>
        <color indexed="10"/>
        <rFont val="Arial"/>
        <family val="2"/>
      </rPr>
      <t xml:space="preserve"> Samsung </t>
    </r>
    <r>
      <rPr>
        <b/>
        <sz val="11"/>
        <rFont val="Arial"/>
        <family val="2"/>
      </rPr>
      <t>ML-1610/2010/2015/SCX-4321/4521F (O)</t>
    </r>
  </si>
  <si>
    <t>45-430-2019</t>
  </si>
  <si>
    <t>65-430-2019</t>
  </si>
  <si>
    <t>10714040/030214/0002365</t>
  </si>
  <si>
    <t>3333-316, 1419 - 823</t>
  </si>
  <si>
    <t>Стяжка нейлоновая, неоткрыв. SVEN &lt;NT-3x150&gt; 150 мм, уп-ка 100 шт</t>
  </si>
  <si>
    <t>466-1221</t>
  </si>
  <si>
    <t>VCOM &lt;VUS6945-1.5м&gt; Кабель USB2.0 AM--&gt;micro-B 1.5м</t>
  </si>
  <si>
    <t>535-1221</t>
  </si>
  <si>
    <t>681-1221</t>
  </si>
  <si>
    <t>784-1221</t>
  </si>
  <si>
    <t>65 - 404</t>
  </si>
  <si>
    <r>
      <t xml:space="preserve">Тормозная площадка </t>
    </r>
    <r>
      <rPr>
        <b/>
        <sz val="11"/>
        <color indexed="10"/>
        <rFont val="Arial"/>
        <family val="2"/>
      </rPr>
      <t>Xerox P8e</t>
    </r>
    <r>
      <rPr>
        <b/>
        <sz val="11"/>
        <rFont val="Arial"/>
        <family val="2"/>
      </rPr>
      <t>, 19K4760</t>
    </r>
  </si>
  <si>
    <r>
      <t xml:space="preserve">Резиновый вал </t>
    </r>
    <r>
      <rPr>
        <b/>
        <sz val="11"/>
        <color indexed="10"/>
        <rFont val="Arial"/>
        <family val="2"/>
      </rPr>
      <t>RX-1025/5026/5331</t>
    </r>
    <r>
      <rPr>
        <b/>
        <sz val="11"/>
        <rFont val="Arial"/>
        <family val="2"/>
      </rPr>
      <t>, 22К 93461 (ориг.)</t>
    </r>
  </si>
  <si>
    <t>13,3 - 924</t>
  </si>
  <si>
    <t>3,8-11.03</t>
  </si>
  <si>
    <t>нет</t>
  </si>
  <si>
    <r>
      <t xml:space="preserve">Тонер </t>
    </r>
    <r>
      <rPr>
        <b/>
        <sz val="11"/>
        <color indexed="10"/>
        <rFont val="Arial"/>
        <family val="2"/>
      </rPr>
      <t>OKI 10 е</t>
    </r>
    <r>
      <rPr>
        <b/>
        <sz val="11"/>
        <rFont val="Arial"/>
        <family val="2"/>
      </rPr>
      <t xml:space="preserve"> (банка)  140 грамм</t>
    </r>
  </si>
  <si>
    <t>104 - 523</t>
  </si>
  <si>
    <r>
      <t>Чернила</t>
    </r>
    <r>
      <rPr>
        <b/>
        <sz val="11"/>
        <color indexed="10"/>
        <rFont val="Arial"/>
        <family val="2"/>
      </rPr>
      <t xml:space="preserve"> для принтеров Canon/Epson/HP/Lexmark, Black, 500 мл, </t>
    </r>
    <r>
      <rPr>
        <b/>
        <sz val="11"/>
        <rFont val="Arial"/>
        <family val="2"/>
      </rPr>
      <t>Colouring U</t>
    </r>
  </si>
  <si>
    <t>10609050/040917/0020299/02</t>
  </si>
  <si>
    <t>Чип Hi-Black к картриджу Samsung CLP-360/365/CLX-3300/3305 (CLT-406S), Bk</t>
  </si>
  <si>
    <r>
      <t xml:space="preserve">Тонер-картридж </t>
    </r>
    <r>
      <rPr>
        <b/>
        <sz val="11"/>
        <rFont val="Arial"/>
        <family val="2"/>
      </rPr>
      <t xml:space="preserve"> Sharp AR - 5015 5120</t>
    </r>
    <r>
      <rPr>
        <b/>
        <sz val="11"/>
        <color indexed="10"/>
        <rFont val="Arial"/>
        <family val="2"/>
      </rPr>
      <t xml:space="preserve"> 5316 </t>
    </r>
    <r>
      <rPr>
        <b/>
        <sz val="11"/>
        <rFont val="Arial"/>
        <family val="2"/>
      </rPr>
      <t>5320  SHARP</t>
    </r>
    <r>
      <rPr>
        <b/>
        <sz val="11"/>
        <color indexed="12"/>
        <rFont val="Arial"/>
        <family val="2"/>
      </rPr>
      <t xml:space="preserve"> </t>
    </r>
    <r>
      <rPr>
        <b/>
        <sz val="11"/>
        <color indexed="10"/>
        <rFont val="Arial"/>
        <family val="2"/>
      </rPr>
      <t xml:space="preserve">AR- 016T  </t>
    </r>
    <r>
      <rPr>
        <b/>
        <sz val="11"/>
        <rFont val="Arial"/>
        <family val="2"/>
      </rPr>
      <t>ориг.</t>
    </r>
  </si>
  <si>
    <t>2084 - 922</t>
  </si>
  <si>
    <t>436,63-24.04.09</t>
  </si>
  <si>
    <t>10210120/230915/0004351/2</t>
  </si>
  <si>
    <t>118 - 328</t>
  </si>
  <si>
    <t>48 - 206</t>
  </si>
  <si>
    <r>
      <t>Картридж</t>
    </r>
    <r>
      <rPr>
        <b/>
        <sz val="11"/>
        <color indexed="12"/>
        <rFont val="Arial"/>
        <family val="2"/>
      </rPr>
      <t xml:space="preserve"> Hi-Black</t>
    </r>
    <r>
      <rPr>
        <b/>
        <sz val="11"/>
        <rFont val="Arial"/>
        <family val="2"/>
      </rPr>
      <t xml:space="preserve"> (</t>
    </r>
    <r>
      <rPr>
        <b/>
        <sz val="11"/>
        <color indexed="10"/>
        <rFont val="Arial"/>
        <family val="2"/>
      </rPr>
      <t>HB-CE505A</t>
    </r>
    <r>
      <rPr>
        <b/>
        <sz val="11"/>
        <rFont val="Arial"/>
        <family val="2"/>
      </rPr>
      <t>) для HP LJ P2055/P2035/, 2,3K</t>
    </r>
    <r>
      <rPr>
        <b/>
        <sz val="11"/>
        <color indexed="12"/>
        <rFont val="Arial"/>
        <family val="2"/>
      </rPr>
      <t>совместимый</t>
    </r>
    <r>
      <rPr>
        <b/>
        <sz val="14"/>
        <color indexed="10"/>
        <rFont val="Arial"/>
        <family val="2"/>
      </rPr>
      <t>- 05 -</t>
    </r>
  </si>
  <si>
    <t>506-1114-19</t>
  </si>
  <si>
    <r>
      <t>Разветвитель</t>
    </r>
    <r>
      <rPr>
        <sz val="11"/>
        <color indexed="10"/>
        <rFont val="Arial Cyr"/>
        <family val="0"/>
      </rPr>
      <t xml:space="preserve"> USB</t>
    </r>
    <r>
      <rPr>
        <sz val="11"/>
        <rFont val="Arial Cyr"/>
        <family val="0"/>
      </rPr>
      <t xml:space="preserve"> 5bites &lt;HB24-202WH&gt;</t>
    </r>
    <r>
      <rPr>
        <sz val="11"/>
        <color indexed="10"/>
        <rFont val="Arial Cyr"/>
        <family val="0"/>
      </rPr>
      <t xml:space="preserve"> 4-port </t>
    </r>
    <r>
      <rPr>
        <sz val="11"/>
        <rFont val="Arial Cyr"/>
        <family val="0"/>
      </rPr>
      <t xml:space="preserve"> USB2.0  Hub</t>
    </r>
  </si>
  <si>
    <t>Блок питания 450W Winard &lt;ATX-AB450&gt;, ATX RTL (24+4пин)</t>
  </si>
  <si>
    <r>
      <t xml:space="preserve">Шестерня муфты </t>
    </r>
    <r>
      <rPr>
        <b/>
        <sz val="11"/>
        <color indexed="10"/>
        <rFont val="Arial"/>
        <family val="2"/>
      </rPr>
      <t>Samsung SCX-4200</t>
    </r>
    <r>
      <rPr>
        <b/>
        <sz val="11"/>
        <rFont val="Arial"/>
        <family val="2"/>
      </rPr>
      <t>/SCX-4300/4600/4623F/4623FN (совм)</t>
    </r>
  </si>
  <si>
    <r>
      <t>2BR06520 2F906240 2F906230</t>
    </r>
    <r>
      <rPr>
        <b/>
        <sz val="11"/>
        <rFont val="Arial"/>
        <family val="2"/>
      </rPr>
      <t xml:space="preserve">  Резиновый ролик захвата бумаги для </t>
    </r>
    <r>
      <rPr>
        <b/>
        <sz val="11"/>
        <color indexed="10"/>
        <rFont val="Arial"/>
        <family val="2"/>
      </rPr>
      <t xml:space="preserve">Kyocera </t>
    </r>
    <r>
      <rPr>
        <b/>
        <sz val="11"/>
        <rFont val="Arial"/>
        <family val="2"/>
      </rPr>
      <t>FS1028 1035 1100 1120 1128 1300 1320 1370 2000 3900 4000</t>
    </r>
  </si>
  <si>
    <t xml:space="preserve">Копир цифровой/принтер/сканер SHARP AR5516RU А3, 16 коп/мин, SOPM, 25-400%, 600dpi, 1 кас. (с пуск.) Формат A3 Функции копир, принтер, сканер 
Скорость 16 коп./мин Нагрузка 10 000 коп./мес. </t>
  </si>
  <si>
    <t>170 - 701</t>
  </si>
  <si>
    <t>10714040/230310/0004518/1</t>
  </si>
  <si>
    <r>
      <t>Вентилятор  (</t>
    </r>
    <r>
      <rPr>
        <b/>
        <sz val="11"/>
        <color indexed="10"/>
        <rFont val="Arial"/>
        <family val="2"/>
      </rPr>
      <t>120 Х 120 х 25</t>
    </r>
    <r>
      <rPr>
        <b/>
        <sz val="11"/>
        <rFont val="Arial"/>
        <family val="2"/>
      </rPr>
      <t>/12v/3 pin 23db, 2000об/мин)</t>
    </r>
  </si>
  <si>
    <t>126 - 811</t>
  </si>
  <si>
    <t>Шестерня  Canon NP-1215, 29T, FS2-0890-000 (ориг.)</t>
  </si>
  <si>
    <t>110 - 411 - 19</t>
  </si>
  <si>
    <r>
      <t xml:space="preserve">Картридж </t>
    </r>
    <r>
      <rPr>
        <sz val="11"/>
        <color indexed="10"/>
        <rFont val="Arial"/>
        <family val="2"/>
      </rPr>
      <t>Hi-Black</t>
    </r>
    <r>
      <rPr>
        <sz val="11"/>
        <rFont val="Arial"/>
        <family val="2"/>
      </rPr>
      <t xml:space="preserve"> (HB-</t>
    </r>
    <r>
      <rPr>
        <sz val="11"/>
        <color indexed="10"/>
        <rFont val="Arial"/>
        <family val="2"/>
      </rPr>
      <t>E-30</t>
    </r>
    <r>
      <rPr>
        <sz val="11"/>
        <rFont val="Arial"/>
        <family val="2"/>
      </rPr>
      <t xml:space="preserve">) для Canon FC 200/210/220/230/330, 4K </t>
    </r>
    <r>
      <rPr>
        <sz val="11"/>
        <color indexed="12"/>
        <rFont val="Arial"/>
        <family val="2"/>
      </rPr>
      <t xml:space="preserve">совместмый </t>
    </r>
  </si>
  <si>
    <t>Лапки отделения, нижняя Сanon FC-220/230/210/200/224/ 310/330, FB2-9625/ FB1-7275</t>
  </si>
  <si>
    <t>Стержень  шар 140мм синий для R-301</t>
  </si>
  <si>
    <t>10130200/050216/0000641/2</t>
  </si>
  <si>
    <t>DVD+RW Disc Verbatim   4.7Gb  8x &lt;43636/43297&gt; 1шт в BOX</t>
  </si>
  <si>
    <t>563-301-2018</t>
  </si>
  <si>
    <r>
      <t>Фотобумага NetProduct глянцевая односторонняя,</t>
    </r>
    <r>
      <rPr>
        <sz val="11"/>
        <color indexed="10"/>
        <rFont val="Arial"/>
        <family val="2"/>
      </rPr>
      <t xml:space="preserve"> A4, 170 г/м2, 100 л.</t>
    </r>
  </si>
  <si>
    <r>
      <t xml:space="preserve">Картридж  hp </t>
    </r>
    <r>
      <rPr>
        <b/>
        <sz val="11"/>
        <color indexed="10"/>
        <rFont val="Arial"/>
        <family val="2"/>
      </rPr>
      <t>Q7553A</t>
    </r>
    <r>
      <rPr>
        <b/>
        <sz val="11"/>
        <rFont val="Arial"/>
        <family val="2"/>
      </rPr>
      <t xml:space="preserve"> BLACK  для hp LJ </t>
    </r>
    <r>
      <rPr>
        <b/>
        <sz val="11"/>
        <color indexed="10"/>
        <rFont val="Arial"/>
        <family val="2"/>
      </rPr>
      <t xml:space="preserve">HP2015/2014                                </t>
    </r>
    <r>
      <rPr>
        <b/>
        <sz val="11"/>
        <rFont val="Arial"/>
        <family val="2"/>
      </rPr>
      <t xml:space="preserve"> </t>
    </r>
    <r>
      <rPr>
        <b/>
        <sz val="11"/>
        <color indexed="10"/>
        <rFont val="Arial"/>
        <family val="2"/>
      </rPr>
      <t>(оригинал)</t>
    </r>
  </si>
  <si>
    <t>44 ВТТ</t>
  </si>
  <si>
    <t>10130150/080611/0011178/24</t>
  </si>
  <si>
    <t>767 - 728</t>
  </si>
  <si>
    <t>42 - 125</t>
  </si>
  <si>
    <t>10714040/030309/0002212/2</t>
  </si>
  <si>
    <t>147 на яндексе</t>
  </si>
  <si>
    <t>6 - 123</t>
  </si>
  <si>
    <t>382-817</t>
  </si>
  <si>
    <t>274 - 518</t>
  </si>
  <si>
    <t>Кабель удлинительный VGA card (15M -15F) 1.8м 2 фильтра Exegate</t>
  </si>
  <si>
    <t>11207270/270317/0001867/26</t>
  </si>
  <si>
    <r>
      <t xml:space="preserve">ТЕРМОСМАЗКА </t>
    </r>
    <r>
      <rPr>
        <sz val="11"/>
        <color indexed="10"/>
        <rFont val="Arial"/>
        <family val="2"/>
      </rPr>
      <t xml:space="preserve">"MOLYKOT" </t>
    </r>
    <r>
      <rPr>
        <sz val="11"/>
        <color indexed="8"/>
        <rFont val="Arial"/>
        <family val="2"/>
      </rPr>
      <t>НР 300,20г(10мл)</t>
    </r>
  </si>
  <si>
    <t>220 - 619 - 19</t>
  </si>
  <si>
    <r>
      <t xml:space="preserve">HYUNDAI / HYNIX DDR3 DIMM </t>
    </r>
    <r>
      <rPr>
        <b/>
        <sz val="11"/>
        <color indexed="10"/>
        <rFont val="Arial"/>
        <family val="2"/>
      </rPr>
      <t>2Gb</t>
    </r>
    <r>
      <rPr>
        <b/>
        <sz val="11"/>
        <rFont val="Arial"/>
        <family val="2"/>
      </rPr>
      <t xml:space="preserve"> &lt; PC3-12800&gt;</t>
    </r>
  </si>
  <si>
    <t>880-1128-19</t>
  </si>
  <si>
    <r>
      <t>Картридж Hi-Black (HB-</t>
    </r>
    <r>
      <rPr>
        <b/>
        <sz val="11"/>
        <color indexed="10"/>
        <rFont val="Arial"/>
        <family val="2"/>
      </rPr>
      <t xml:space="preserve">CF244A) </t>
    </r>
    <r>
      <rPr>
        <b/>
        <sz val="11"/>
        <color indexed="63"/>
        <rFont val="Arial"/>
        <family val="2"/>
      </rPr>
      <t>для HP LJ Pro M15/M15a/Pro MFP M28a/M28w, 1K</t>
    </r>
  </si>
  <si>
    <r>
      <t>Тонер-картридж Hi-Black (HB-</t>
    </r>
    <r>
      <rPr>
        <b/>
        <sz val="11"/>
        <color indexed="10"/>
        <rFont val="Arial"/>
        <family val="2"/>
      </rPr>
      <t>CF233A)</t>
    </r>
    <r>
      <rPr>
        <b/>
        <sz val="11"/>
        <color indexed="63"/>
        <rFont val="Arial"/>
        <family val="2"/>
      </rPr>
      <t xml:space="preserve"> для HP LJ Ultra M106/MFP M134, 2,3K</t>
    </r>
  </si>
  <si>
    <t>Батарейка  Camelion  (CR2025-5) (Li, 3V)</t>
  </si>
  <si>
    <r>
      <t>Тонер-картридж Hi-Black (</t>
    </r>
    <r>
      <rPr>
        <b/>
        <sz val="11"/>
        <color indexed="10"/>
        <rFont val="Arial"/>
        <family val="2"/>
      </rPr>
      <t>HB-C-EXV14)</t>
    </r>
    <r>
      <rPr>
        <b/>
        <sz val="11"/>
        <color indexed="8"/>
        <rFont val="Arial"/>
        <family val="2"/>
      </rPr>
      <t xml:space="preserve"> для Canon iR-2016/2018/2020/2022/2025/2030, туба,8,3K</t>
    </r>
  </si>
  <si>
    <r>
      <t>Cooler for</t>
    </r>
    <r>
      <rPr>
        <b/>
        <sz val="11"/>
        <color indexed="10"/>
        <rFont val="Arial"/>
        <family val="2"/>
      </rPr>
      <t xml:space="preserve"> Socket 478</t>
    </r>
    <r>
      <rPr>
        <b/>
        <sz val="11"/>
        <rFont val="Arial"/>
        <family val="2"/>
      </rPr>
      <t xml:space="preserve"> TITAN &lt;DC-478G825Z/N&gt; (24.3дБ, 2750об/мин, Al)   </t>
    </r>
  </si>
  <si>
    <t>64 - 726 - 19</t>
  </si>
  <si>
    <t xml:space="preserve">Лампа нагрева Samsung ML 1210/1250/1710/1750 / ML 4500 400W 230V  (Япония)  </t>
  </si>
  <si>
    <t>11207270/120417/0002261</t>
  </si>
  <si>
    <t>64 - 1211 -18</t>
  </si>
  <si>
    <t>Барабаны, фотовалы</t>
  </si>
  <si>
    <t>88 - 915</t>
  </si>
  <si>
    <r>
      <t>Картридж NetProduct (N-Q</t>
    </r>
    <r>
      <rPr>
        <sz val="11"/>
        <color indexed="10"/>
        <rFont val="Arial"/>
        <family val="2"/>
      </rPr>
      <t>5949X/Q7553X)</t>
    </r>
    <r>
      <rPr>
        <sz val="11"/>
        <rFont val="Arial"/>
        <family val="2"/>
      </rPr>
      <t xml:space="preserve"> для HP LJ P2015/1320/3390/3392, Универсальный, 7K</t>
    </r>
  </si>
  <si>
    <t>Колонки CBR CMS 90 Black  (2x1.5W,  питание  от USB)</t>
  </si>
  <si>
    <r>
      <t xml:space="preserve">Тонер-картридж Hi-Black </t>
    </r>
    <r>
      <rPr>
        <b/>
        <sz val="11"/>
        <color indexed="10"/>
        <rFont val="Arial"/>
        <family val="2"/>
      </rPr>
      <t xml:space="preserve">(HB-TK-1130) </t>
    </r>
    <r>
      <rPr>
        <b/>
        <sz val="11"/>
        <rFont val="Arial"/>
        <family val="2"/>
      </rPr>
      <t>для Kyocera-Mita FS-1030MFP/DP/1130MFP/ M2030DN, 3K</t>
    </r>
  </si>
  <si>
    <r>
      <t xml:space="preserve">Ракель (Китай) для HP LJ </t>
    </r>
    <r>
      <rPr>
        <b/>
        <sz val="11"/>
        <color indexed="10"/>
        <rFont val="Arial"/>
        <family val="2"/>
      </rPr>
      <t>1010</t>
    </r>
    <r>
      <rPr>
        <b/>
        <sz val="11"/>
        <rFont val="Arial"/>
        <family val="2"/>
      </rPr>
      <t>/1012/1015, Canon iR 1018, 10 шт/уп.</t>
    </r>
  </si>
  <si>
    <t>180 - 1009</t>
  </si>
  <si>
    <t>1,6 - 801</t>
  </si>
  <si>
    <t>10702030/201011/0070665/1</t>
  </si>
  <si>
    <t>228 - 1014</t>
  </si>
  <si>
    <t>10013070/300618/0023800/3</t>
  </si>
  <si>
    <r>
      <t xml:space="preserve">Тонер-картридж фирмы </t>
    </r>
    <r>
      <rPr>
        <b/>
        <sz val="11"/>
        <color indexed="10"/>
        <rFont val="Arial"/>
        <family val="2"/>
      </rPr>
      <t>XEROX</t>
    </r>
    <r>
      <rPr>
        <b/>
        <sz val="11"/>
        <rFont val="Arial"/>
        <family val="2"/>
      </rPr>
      <t xml:space="preserve"> 003R99628 </t>
    </r>
    <r>
      <rPr>
        <b/>
        <sz val="11"/>
        <color indexed="10"/>
        <rFont val="Arial"/>
        <family val="2"/>
      </rPr>
      <t xml:space="preserve"> HP Q2612A</t>
    </r>
    <r>
      <rPr>
        <b/>
        <sz val="11"/>
        <rFont val="Arial"/>
        <family val="2"/>
      </rPr>
      <t xml:space="preserve"> (для  для hp LJ 1010/1012/1015/1020/1022(N)/3015/3020/3030) –</t>
    </r>
    <r>
      <rPr>
        <b/>
        <sz val="11"/>
        <color indexed="10"/>
        <rFont val="Arial"/>
        <family val="2"/>
      </rPr>
      <t xml:space="preserve"> Оригинальный</t>
    </r>
  </si>
  <si>
    <r>
      <t xml:space="preserve">Фотобумага </t>
    </r>
    <r>
      <rPr>
        <sz val="11"/>
        <color indexed="10"/>
        <rFont val="Arial"/>
        <family val="2"/>
      </rPr>
      <t>матовая</t>
    </r>
    <r>
      <rPr>
        <sz val="11"/>
        <color indexed="63"/>
        <rFont val="Arial"/>
        <family val="2"/>
      </rPr>
      <t xml:space="preserve"> односторонняя (Hi-image paper) A4, 190 г/м, 20 л</t>
    </r>
  </si>
  <si>
    <t>10013060/081217/0012287</t>
  </si>
  <si>
    <t>ЧИПЫ</t>
  </si>
  <si>
    <t>207 14г</t>
  </si>
  <si>
    <r>
      <t xml:space="preserve">Светильник настольный Camelion &lt;KD001-Silver&gt; </t>
    </r>
    <r>
      <rPr>
        <sz val="11"/>
        <color indexed="10"/>
        <rFont val="Arial"/>
        <family val="2"/>
      </rPr>
      <t>Светильник настольный</t>
    </r>
    <r>
      <rPr>
        <sz val="11"/>
        <rFont val="Arial"/>
        <family val="2"/>
      </rPr>
      <t>, 9W</t>
    </r>
  </si>
  <si>
    <t>19 - 117 -19</t>
  </si>
  <si>
    <r>
      <t xml:space="preserve">Шестерня редуктора Samsung ML-3050/3051/2150/2550/2150W/2152W/SCX-5530FN (O) </t>
    </r>
    <r>
      <rPr>
        <b/>
        <sz val="11"/>
        <color indexed="10"/>
        <rFont val="Arial"/>
        <family val="2"/>
      </rPr>
      <t xml:space="preserve">JC66-00417A </t>
    </r>
  </si>
  <si>
    <t>11207270/171016/0006050/3</t>
  </si>
  <si>
    <t>10013160/290618/0029595/1</t>
  </si>
  <si>
    <r>
      <t>Пленка Brother 72/402 (O)/PC-</t>
    </r>
    <r>
      <rPr>
        <b/>
        <sz val="11"/>
        <color indexed="10"/>
        <rFont val="Arial"/>
        <family val="2"/>
      </rPr>
      <t>71</t>
    </r>
    <r>
      <rPr>
        <b/>
        <sz val="11"/>
        <rFont val="Arial"/>
        <family val="2"/>
      </rPr>
      <t xml:space="preserve">RF Д/ФАКСА </t>
    </r>
    <r>
      <rPr>
        <b/>
        <sz val="11"/>
        <color indexed="10"/>
        <rFont val="Arial"/>
        <family val="2"/>
      </rPr>
      <t>BROTHER</t>
    </r>
    <r>
      <rPr>
        <b/>
        <sz val="11"/>
        <rFont val="Arial"/>
        <family val="2"/>
      </rPr>
      <t xml:space="preserve"> FAX-T72/74/76/78/82/84/86/92/94/96/98/102/104/106</t>
    </r>
  </si>
  <si>
    <t>11207270/201016/0006147/1</t>
  </si>
  <si>
    <t>11207270/170517/0003097/1</t>
  </si>
  <si>
    <t>5р. за 1 конверт</t>
  </si>
  <si>
    <t>Термопленка (Китай) для HP LJ P1505/1566/1102/1120/M1214, металлизированная</t>
  </si>
  <si>
    <r>
      <t xml:space="preserve">Картридж </t>
    </r>
    <r>
      <rPr>
        <b/>
        <sz val="11"/>
        <color indexed="10"/>
        <rFont val="Arial"/>
        <family val="2"/>
      </rPr>
      <t xml:space="preserve">Amoli PRODIGY 500 Triumph  Adler </t>
    </r>
  </si>
  <si>
    <t>119 - 610 - 19</t>
  </si>
  <si>
    <r>
      <t>Девелопер</t>
    </r>
    <r>
      <rPr>
        <b/>
        <sz val="11"/>
        <color indexed="10"/>
        <rFont val="Arial"/>
        <family val="2"/>
      </rPr>
      <t xml:space="preserve"> Ricoh FT-4015/4018/4615/4</t>
    </r>
    <r>
      <rPr>
        <b/>
        <sz val="11"/>
        <rFont val="Arial"/>
        <family val="2"/>
      </rPr>
      <t>618/3613/3813TYPE 3(ориг., 370г.пк.)</t>
    </r>
  </si>
  <si>
    <t>Транзистор  2SC5707</t>
  </si>
  <si>
    <t>3,5-5,9</t>
  </si>
  <si>
    <t>125 - 430 - 19</t>
  </si>
  <si>
    <r>
      <t>ФЛЕШ НАКОПИТЕЛЬ  Coloful металлический портативный флэш-накопитель</t>
    </r>
    <r>
      <rPr>
        <b/>
        <sz val="11"/>
        <color indexed="10"/>
        <rFont val="Arial Cyr"/>
        <family val="0"/>
      </rPr>
      <t xml:space="preserve"> 32 ГБ </t>
    </r>
    <r>
      <rPr>
        <b/>
        <sz val="11"/>
        <rFont val="Arial Cyr"/>
        <family val="0"/>
      </rPr>
      <t xml:space="preserve">маленький swival флеш-накопитель </t>
    </r>
    <r>
      <rPr>
        <b/>
        <sz val="11"/>
        <color indexed="10"/>
        <rFont val="Arial Cyr"/>
        <family val="0"/>
      </rPr>
      <t>USB флэш-накопитель для мобильного телефона/ПК</t>
    </r>
  </si>
  <si>
    <r>
      <t xml:space="preserve">Флешка USB   Синяя  Высокая скорость  </t>
    </r>
    <r>
      <rPr>
        <b/>
        <sz val="11"/>
        <color indexed="10"/>
        <rFont val="Arial Cyr"/>
        <family val="0"/>
      </rPr>
      <t>32</t>
    </r>
    <r>
      <rPr>
        <b/>
        <sz val="11"/>
        <rFont val="Arial Cyr"/>
        <family val="0"/>
      </rPr>
      <t xml:space="preserve"> </t>
    </r>
    <r>
      <rPr>
        <b/>
        <sz val="11"/>
        <color indexed="10"/>
        <rFont val="Arial Cyr"/>
        <family val="0"/>
      </rPr>
      <t>Гб</t>
    </r>
  </si>
  <si>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1100/LBP1120  </t>
    </r>
    <r>
      <rPr>
        <b/>
        <sz val="11"/>
        <rFont val="Arial"/>
        <family val="2"/>
      </rPr>
      <t>(комплект)</t>
    </r>
  </si>
  <si>
    <t>1070-714</t>
  </si>
  <si>
    <t>422 - 210</t>
  </si>
  <si>
    <t>Тонер Hi-Black Универсальный для Panasonic KX-MB263/MB2020, Тип 2.0, Bk, 100 г, банка.</t>
  </si>
  <si>
    <t>Сингапур</t>
  </si>
  <si>
    <t>126 - 426 - 19</t>
  </si>
  <si>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Тип 4.2</t>
    </r>
    <r>
      <rPr>
        <b/>
        <sz val="11"/>
        <rFont val="Arial Cyr"/>
        <family val="0"/>
      </rPr>
      <t xml:space="preserve"> 1 кг, канистра </t>
    </r>
  </si>
  <si>
    <t>591-1030</t>
  </si>
  <si>
    <t>60-312-2018</t>
  </si>
  <si>
    <t>#Лист1.A2568</t>
  </si>
  <si>
    <t>#Лист1.A2894</t>
  </si>
  <si>
    <r>
      <t xml:space="preserve">Чернила </t>
    </r>
    <r>
      <rPr>
        <b/>
        <sz val="11"/>
        <color indexed="10"/>
        <rFont val="Arial Cyr"/>
        <family val="0"/>
      </rPr>
      <t>Epson</t>
    </r>
    <r>
      <rPr>
        <b/>
        <sz val="11"/>
        <rFont val="Arial Cyr"/>
        <family val="0"/>
      </rPr>
      <t xml:space="preserve"> универсальные 0,1л (Hi-color)Y</t>
    </r>
  </si>
  <si>
    <t xml:space="preserve">731 - 6200 никс </t>
  </si>
  <si>
    <t>731 - 2460 - никс</t>
  </si>
  <si>
    <t>53-713</t>
  </si>
  <si>
    <t>Краска для ризографа RISO RA/RC, черная,100мл</t>
  </si>
  <si>
    <t>Уплотнитель Canon FC-230 для Е16/Е30 компл. 25 шт. ЕА040q055</t>
  </si>
  <si>
    <r>
      <t xml:space="preserve">Чистящая жидкость </t>
    </r>
    <r>
      <rPr>
        <b/>
        <sz val="11"/>
        <rFont val="Arial Cyr"/>
        <family val="0"/>
      </rPr>
      <t>для струйных картриджей (Hi- Black) 0,1 л</t>
    </r>
  </si>
  <si>
    <t>Чернила для струйных картриджей</t>
  </si>
  <si>
    <t>#Лист1.A2451</t>
  </si>
  <si>
    <r>
      <t xml:space="preserve">Печь в сборе </t>
    </r>
    <r>
      <rPr>
        <b/>
        <sz val="11"/>
        <rFont val="Arial"/>
        <family val="2"/>
      </rPr>
      <t xml:space="preserve">LJ M1522/M1120MFP 1 RM1-8073/RM1-4729-020/RM1-4726-000  </t>
    </r>
    <r>
      <rPr>
        <b/>
        <sz val="11"/>
        <color indexed="17"/>
        <rFont val="Arial"/>
        <family val="2"/>
      </rPr>
      <t>(</t>
    </r>
    <r>
      <rPr>
        <b/>
        <sz val="11"/>
        <color indexed="10"/>
        <rFont val="Arial"/>
        <family val="2"/>
      </rPr>
      <t>ЧАСТИЧНО НЕИСПРАВНАЯ</t>
    </r>
    <r>
      <rPr>
        <b/>
        <sz val="11"/>
        <color indexed="17"/>
        <rFont val="Arial"/>
        <family val="2"/>
      </rPr>
      <t xml:space="preserve">) </t>
    </r>
  </si>
  <si>
    <t>675 - 829 - 19</t>
  </si>
  <si>
    <r>
      <t xml:space="preserve">Чип Hi-Black к картриджу HP CLJ CP4005/4005N/4005DN </t>
    </r>
    <r>
      <rPr>
        <b/>
        <sz val="11"/>
        <color indexed="10"/>
        <rFont val="Arial"/>
        <family val="2"/>
      </rPr>
      <t>(CB400A)</t>
    </r>
    <r>
      <rPr>
        <b/>
        <sz val="11"/>
        <rFont val="Arial"/>
        <family val="2"/>
      </rPr>
      <t>, Bk, 7,5K</t>
    </r>
  </si>
  <si>
    <r>
      <t>Чип Hi-Black к картриджу HP CLJ CP4005/4005N/4005DN</t>
    </r>
    <r>
      <rPr>
        <b/>
        <sz val="11"/>
        <color indexed="10"/>
        <rFont val="Arial"/>
        <family val="2"/>
      </rPr>
      <t xml:space="preserve"> (CB401A)</t>
    </r>
    <r>
      <rPr>
        <b/>
        <sz val="11"/>
        <rFont val="Arial"/>
        <family val="2"/>
      </rPr>
      <t>, C, 7,5K</t>
    </r>
  </si>
  <si>
    <r>
      <t xml:space="preserve">Чип Hi-Black к картриджу HP CLJ CP4005/4005N/4005DN </t>
    </r>
    <r>
      <rPr>
        <b/>
        <sz val="11"/>
        <color indexed="10"/>
        <rFont val="Arial"/>
        <family val="2"/>
      </rPr>
      <t>(CB402A)</t>
    </r>
    <r>
      <rPr>
        <b/>
        <sz val="11"/>
        <rFont val="Arial"/>
        <family val="2"/>
      </rPr>
      <t>, Y, 7,5K</t>
    </r>
  </si>
  <si>
    <r>
      <t xml:space="preserve">Чип Hi-Black к картриджу HP CLJ CP4005/4005N/4005DN </t>
    </r>
    <r>
      <rPr>
        <b/>
        <sz val="11"/>
        <color indexed="10"/>
        <rFont val="Arial"/>
        <family val="2"/>
      </rPr>
      <t>(CB403A)</t>
    </r>
    <r>
      <rPr>
        <b/>
        <sz val="11"/>
        <rFont val="Arial"/>
        <family val="2"/>
      </rPr>
      <t>, M, 7,5K</t>
    </r>
  </si>
  <si>
    <t>16-829-19</t>
  </si>
  <si>
    <t>17-829-19</t>
  </si>
  <si>
    <t>311-1003-19</t>
  </si>
  <si>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1010/1012</t>
    </r>
    <r>
      <rPr>
        <b/>
        <sz val="11"/>
        <rFont val="Arial"/>
        <family val="2"/>
      </rPr>
      <t>/1015/1020/3015 (Китай), упак</t>
    </r>
  </si>
  <si>
    <t>85 - 229</t>
  </si>
  <si>
    <t xml:space="preserve">Рычаг захвата бумаги Kyocera Mita PF420/Taskalfa-180/181/22/221 (o)302КК06060 </t>
  </si>
  <si>
    <r>
      <t>Подшипник резинового вала (</t>
    </r>
    <r>
      <rPr>
        <b/>
        <sz val="11"/>
        <color indexed="10"/>
        <rFont val="Arial"/>
        <family val="2"/>
      </rPr>
      <t>левый</t>
    </r>
    <r>
      <rPr>
        <b/>
        <sz val="11"/>
        <rFont val="Arial"/>
        <family val="2"/>
      </rPr>
      <t xml:space="preserve">) HP LJ </t>
    </r>
    <r>
      <rPr>
        <b/>
        <sz val="11"/>
        <color indexed="10"/>
        <rFont val="Arial"/>
        <family val="2"/>
      </rPr>
      <t>1160/1320</t>
    </r>
    <r>
      <rPr>
        <b/>
        <sz val="11"/>
        <rFont val="Arial"/>
        <family val="2"/>
      </rPr>
      <t xml:space="preserve">/2420/P2015 (О) RC1-3610/RC2-0298 </t>
    </r>
  </si>
  <si>
    <t>10013100/150817/0004662/2</t>
  </si>
  <si>
    <r>
      <t xml:space="preserve">Тонер Hi-Black для Kyocera ECOSYS </t>
    </r>
    <r>
      <rPr>
        <b/>
        <sz val="11"/>
        <color indexed="10"/>
        <rFont val="Arial"/>
        <family val="2"/>
      </rPr>
      <t>P2235/M2135</t>
    </r>
    <r>
      <rPr>
        <b/>
        <sz val="11"/>
        <color indexed="8"/>
        <rFont val="Arial"/>
        <family val="2"/>
      </rPr>
      <t xml:space="preserve"> </t>
    </r>
    <r>
      <rPr>
        <b/>
        <sz val="11"/>
        <color indexed="10"/>
        <rFont val="Arial"/>
        <family val="2"/>
      </rPr>
      <t>(TK-1150</t>
    </r>
    <r>
      <rPr>
        <b/>
        <sz val="11"/>
        <color indexed="8"/>
        <rFont val="Arial"/>
        <family val="2"/>
      </rPr>
      <t>) Bk, 120 г, банка</t>
    </r>
  </si>
  <si>
    <t>4930-323-2018</t>
  </si>
  <si>
    <t>3 -1027</t>
  </si>
  <si>
    <t>Япония</t>
  </si>
  <si>
    <t>69,  66,6 - 404, 70 - 1121</t>
  </si>
  <si>
    <t>Термопленка</t>
  </si>
  <si>
    <t>6 - 401</t>
  </si>
  <si>
    <t>344-301-2018</t>
  </si>
  <si>
    <t>Ламинаторы, Пакеты для ламинирования</t>
  </si>
  <si>
    <t>277-823-2018</t>
  </si>
  <si>
    <t>Вентилятор 80mm 5bites &lt; F8025B-3 &gt; (3пин, 80x80x25мм, 23дБ, 2000об / мин)</t>
  </si>
  <si>
    <t>10013020/100717/0001110/1</t>
  </si>
  <si>
    <t>2200 яндекс</t>
  </si>
  <si>
    <t>УНИЧТОЖИТЕЛИ БУМАГ</t>
  </si>
  <si>
    <t>xх</t>
  </si>
  <si>
    <r>
      <t>Картридж</t>
    </r>
    <r>
      <rPr>
        <b/>
        <u val="single"/>
        <sz val="11"/>
        <color indexed="40"/>
        <rFont val="Arial"/>
        <family val="2"/>
      </rPr>
      <t xml:space="preserve"> </t>
    </r>
    <r>
      <rPr>
        <b/>
        <sz val="11"/>
        <color indexed="10"/>
        <rFont val="Arial"/>
        <family val="2"/>
      </rPr>
      <t xml:space="preserve">Olivetti ET 2000  </t>
    </r>
    <r>
      <rPr>
        <b/>
        <i/>
        <sz val="11"/>
        <rFont val="Arial"/>
        <family val="2"/>
      </rPr>
      <t>NYLON  DIN # 313   Worldwide Manufacturinq,E.D.(однораз.)</t>
    </r>
  </si>
  <si>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 xml:space="preserve">Тип 4.4 </t>
    </r>
    <r>
      <rPr>
        <b/>
        <sz val="11"/>
        <rFont val="Arial Cyr"/>
        <family val="0"/>
      </rPr>
      <t xml:space="preserve"> (для заправки</t>
    </r>
    <r>
      <rPr>
        <b/>
        <sz val="11"/>
        <color indexed="10"/>
        <rFont val="Arial Cyr"/>
        <family val="0"/>
      </rPr>
      <t xml:space="preserve"> оригинальных картриджей)</t>
    </r>
    <r>
      <rPr>
        <b/>
        <sz val="11"/>
        <rFont val="Arial Cyr"/>
        <family val="0"/>
      </rPr>
      <t xml:space="preserve"> 1 кг, канистра </t>
    </r>
    <r>
      <rPr>
        <b/>
        <sz val="11"/>
        <color indexed="10"/>
        <rFont val="Arial Cyr"/>
        <family val="0"/>
      </rPr>
      <t>для заправки картриджа 83A</t>
    </r>
  </si>
  <si>
    <t>35-1019</t>
  </si>
  <si>
    <r>
      <t xml:space="preserve">Ролик заряда HP </t>
    </r>
    <r>
      <rPr>
        <b/>
        <sz val="11"/>
        <color indexed="10"/>
        <rFont val="Arial"/>
        <family val="2"/>
      </rPr>
      <t>2015</t>
    </r>
    <r>
      <rPr>
        <b/>
        <sz val="11"/>
        <rFont val="Arial"/>
        <family val="2"/>
      </rPr>
      <t xml:space="preserve"> (Китай), </t>
    </r>
  </si>
  <si>
    <t>350 - 411 -19</t>
  </si>
  <si>
    <r>
      <t>Тонер Lexmark OPTRA</t>
    </r>
    <r>
      <rPr>
        <b/>
        <sz val="11"/>
        <color indexed="10"/>
        <rFont val="Arial"/>
        <family val="2"/>
      </rPr>
      <t xml:space="preserve"> S/IBM 4059</t>
    </r>
    <r>
      <rPr>
        <b/>
        <sz val="11"/>
        <rFont val="Arial"/>
        <family val="2"/>
      </rPr>
      <t xml:space="preserve"> (AQC) , фл. , 500г., фасовка AQC</t>
    </r>
  </si>
  <si>
    <t>135 - 302-19-302-26</t>
  </si>
  <si>
    <t>Батарейка Duracell TURBO MAX MX2400 (LR03) Size "ААА", 1,5V, щелочной (alkaine)</t>
  </si>
  <si>
    <t>40-430-2019</t>
  </si>
  <si>
    <r>
      <t>Насадка (резиновая) на ролик захвата</t>
    </r>
    <r>
      <rPr>
        <b/>
        <sz val="11"/>
        <rFont val="Arial"/>
        <family val="2"/>
      </rPr>
      <t xml:space="preserve"> Samsung ML-</t>
    </r>
    <r>
      <rPr>
        <b/>
        <sz val="11"/>
        <color indexed="10"/>
        <rFont val="Arial"/>
        <family val="2"/>
      </rPr>
      <t>2570/2571/2510</t>
    </r>
    <r>
      <rPr>
        <b/>
        <sz val="11"/>
        <rFont val="Arial"/>
        <family val="2"/>
      </rPr>
      <t>/SCX-4725 (О) JC73-00239A</t>
    </r>
  </si>
  <si>
    <t>185-928</t>
  </si>
  <si>
    <t>96-803</t>
  </si>
  <si>
    <t>332-803</t>
  </si>
  <si>
    <r>
      <t>Nexcell (LR6) Size"</t>
    </r>
    <r>
      <rPr>
        <sz val="11"/>
        <color indexed="10"/>
        <rFont val="Arial"/>
        <family val="2"/>
      </rPr>
      <t>AA</t>
    </r>
    <r>
      <rPr>
        <sz val="11"/>
        <rFont val="Arial"/>
        <family val="2"/>
      </rPr>
      <t>", 1.5V, щелочной (alkaline) &lt;уп. 12 шт&gt;  пальчиковые</t>
    </r>
  </si>
  <si>
    <r>
      <t>Втулка транспортера</t>
    </r>
    <r>
      <rPr>
        <b/>
        <sz val="11"/>
        <color indexed="10"/>
        <rFont val="Arial"/>
        <family val="2"/>
      </rPr>
      <t xml:space="preserve"> NP-1215, FA5-1895 (ориг.)</t>
    </r>
  </si>
  <si>
    <r>
      <t xml:space="preserve">Дозирующее лезвие (Doctor Blade) Samsung </t>
    </r>
    <r>
      <rPr>
        <b/>
        <sz val="11"/>
        <color indexed="10"/>
        <rFont val="Arial"/>
        <family val="2"/>
      </rPr>
      <t>1610</t>
    </r>
    <r>
      <rPr>
        <b/>
        <sz val="11"/>
        <rFont val="Arial"/>
        <family val="2"/>
      </rPr>
      <t>/1640/2010/Xerox PE220 (Hi-Black)</t>
    </r>
  </si>
  <si>
    <r>
      <t>Вентилятор для корпуса (</t>
    </r>
    <r>
      <rPr>
        <b/>
        <sz val="11"/>
        <color indexed="10"/>
        <rFont val="Arial"/>
        <family val="2"/>
      </rPr>
      <t>14см Х 14см</t>
    </r>
    <r>
      <rPr>
        <b/>
        <sz val="11"/>
        <rFont val="Arial"/>
        <family val="2"/>
      </rPr>
      <t>)</t>
    </r>
  </si>
  <si>
    <t xml:space="preserve">Батарейка мезинчиковая  Duracell  MN2400-12 (LR03) Size"AAA", 1.5V, щелочной (alkaline) </t>
  </si>
  <si>
    <t>105 - 320</t>
  </si>
  <si>
    <r>
      <t>Фотовал для Kyocera ECOSYS M2040 / ECOSYS M2135 / ECOSYS M2540 / ECOSYS M2635 / ECOSYS M2640 / ECOSYS M2735 / ECOSYS P2040 / ECOSYS P2235 / DK1150 / FS-1016MFP / FS-1116MFP / FS-720 / FS-820 / FS-920 / FS-1100 / FS-1300 / ECOSYS M2030 / ECOSYS M2530Фотовал KM FS-1016/1100/1300/1028/1128/1120/1370/2030/2035 DK-110/130/140/150/170/ Совместим:
302FV93012/2FV93010/2FV93011/2FV93012/302FV93010/302FV93011
 Kyocera Mita ECOSYS M2030dn
 Kyocera Mita ECOSYS M2030dn/PN
 Kyocera Mita ECOSYS M2035dn
 Kyocera Mita ECOSYS M2530dn
 Kyocera Mita ECOSYS M2535dn
 Kyocera Mita FS-1016MFP
 Kyocera Mita FS-1028MFP
 Kyocera Mita FS-1030D
 Kyocera Mita FS-1100,1300D
 Kyocera Mita FS-1116MFP
 Kyocera Mita FS-1120D,1320D, ECOSYS P2035D,P</t>
    </r>
    <r>
      <rPr>
        <sz val="9"/>
        <color indexed="10"/>
        <rFont val="Arial"/>
        <family val="2"/>
      </rPr>
      <t>2135</t>
    </r>
    <r>
      <rPr>
        <sz val="9"/>
        <rFont val="Arial"/>
        <family val="2"/>
      </rPr>
      <t>D
 Kyocera Mita FS-1128MFP
 Kyocera Mita FS-1350DN
 Kyocera Mita FS-1370DN
 Kyocera Mita FS-720,820,920
 Kyocera Mita FS-1030MFP
 Kyocera Mita FS-1030MFP/DP
 Kyocera Mita FS-1035MFP/DP
 Kyocera Mita FS-1130MFP
 Kyocera Mita FS-1135MFP
Фотовал KYOCERA FS-1016/1028/1035/1100/1128/1135/1300/1320/1350/1370/720/820/920
Барабан Kyocera-Mita FS 720/820/920/1016/1028/1128MFP/1100/1300D/1320/1035/1135 (DK-110/130/140/150/170)  (Hanp</t>
    </r>
  </si>
  <si>
    <r>
      <t xml:space="preserve">Чип к картриджу Xerox </t>
    </r>
    <r>
      <rPr>
        <b/>
        <sz val="11"/>
        <color indexed="10"/>
        <rFont val="Arial"/>
        <family val="2"/>
      </rPr>
      <t>3140</t>
    </r>
    <r>
      <rPr>
        <b/>
        <sz val="11"/>
        <rFont val="Arial"/>
        <family val="2"/>
      </rPr>
      <t xml:space="preserve"> Сhina 2,5k</t>
    </r>
  </si>
  <si>
    <t>9,0 - 15,0</t>
  </si>
  <si>
    <t>220 - 411 - 19</t>
  </si>
  <si>
    <r>
      <t xml:space="preserve">Чип к картриджу НР </t>
    </r>
    <r>
      <rPr>
        <sz val="11"/>
        <color indexed="10"/>
        <rFont val="Arial"/>
        <family val="2"/>
      </rPr>
      <t xml:space="preserve">3015 (255А) </t>
    </r>
    <r>
      <rPr>
        <sz val="11"/>
        <rFont val="Arial"/>
        <family val="2"/>
      </rPr>
      <t>(Hi-Black)6K</t>
    </r>
  </si>
  <si>
    <t xml:space="preserve">КИТАЙ </t>
  </si>
  <si>
    <t>260 - 810</t>
  </si>
  <si>
    <t>4197-424 - 923</t>
  </si>
  <si>
    <t>4528-316, 48-09.02</t>
  </si>
  <si>
    <r>
      <t xml:space="preserve">Картридж XEROX </t>
    </r>
    <r>
      <rPr>
        <b/>
        <sz val="11"/>
        <color indexed="10"/>
        <rFont val="Arial"/>
        <family val="2"/>
      </rPr>
      <t>P8e</t>
    </r>
    <r>
      <rPr>
        <b/>
        <sz val="11"/>
        <rFont val="Arial"/>
        <family val="2"/>
      </rPr>
      <t>/P8ex/Work centra 385/390, 113R296 (оригинал)</t>
    </r>
  </si>
  <si>
    <t>Комплект бушингов магнитного вала Mitsubishi для НР LJ 1160/1320/2015, 2 шт.</t>
  </si>
  <si>
    <t>10113110/130417/00432</t>
  </si>
  <si>
    <t>223 - 325 - 19</t>
  </si>
  <si>
    <t>Чип (Китай) к картриджу Xerox Phaser 3020/ WC 3025 (106R02773), Bk, 1,5K (новая прошивка)</t>
  </si>
  <si>
    <t>381-613-19</t>
  </si>
  <si>
    <r>
      <t>Чехол</t>
    </r>
    <r>
      <rPr>
        <b/>
        <sz val="11"/>
        <rFont val="Arial"/>
        <family val="2"/>
      </rPr>
      <t xml:space="preserve"> Norton универсальный 7" с уголками ✔Черный ✔Кожа ✔Подходит для большинства планшетов диагональю 7" </t>
    </r>
  </si>
  <si>
    <t>10702030/291211/0091156/1</t>
  </si>
  <si>
    <t>Держатель Ricoh FT-4015, А219-3339</t>
  </si>
  <si>
    <t>52-5/10/09</t>
  </si>
  <si>
    <r>
      <t>Клавиатура Gembird KB-8350U Beige &lt;</t>
    </r>
    <r>
      <rPr>
        <b/>
        <sz val="11"/>
        <color indexed="10"/>
        <rFont val="Arial"/>
        <family val="2"/>
      </rPr>
      <t>USB</t>
    </r>
    <r>
      <rPr>
        <b/>
        <sz val="11"/>
        <rFont val="Arial"/>
        <family val="2"/>
      </rPr>
      <t>&gt; 104КЛ    белая</t>
    </r>
  </si>
  <si>
    <r>
      <t xml:space="preserve">Девелопер </t>
    </r>
    <r>
      <rPr>
        <sz val="11"/>
        <color indexed="10"/>
        <rFont val="Arial"/>
        <family val="2"/>
      </rPr>
      <t>Sharp AR5618/D/N/5620D/N/5623d/N (O) MX235GV</t>
    </r>
  </si>
  <si>
    <t>599 - 425 - 19</t>
  </si>
  <si>
    <r>
      <t>Чип Hi-Black к картриджу HP CLJ Enterprise M351/451/475 (</t>
    </r>
    <r>
      <rPr>
        <b/>
        <sz val="11"/>
        <color indexed="10"/>
        <rFont val="Arial"/>
        <family val="2"/>
      </rPr>
      <t>CE413A)</t>
    </r>
    <r>
      <rPr>
        <b/>
        <sz val="11"/>
        <rFont val="Arial"/>
        <family val="2"/>
      </rPr>
      <t xml:space="preserve">, M, 2,6K </t>
    </r>
    <r>
      <rPr>
        <b/>
        <sz val="11"/>
        <color indexed="10"/>
        <rFont val="Arial"/>
        <family val="2"/>
      </rPr>
      <t xml:space="preserve">подходит к HP Color Pro 400 </t>
    </r>
  </si>
  <si>
    <r>
      <t xml:space="preserve">Чип Hi-Black к картриджу HP CLJ Enterprise M351/451/475 </t>
    </r>
    <r>
      <rPr>
        <b/>
        <sz val="11"/>
        <color indexed="10"/>
        <rFont val="Arial"/>
        <family val="2"/>
      </rPr>
      <t>(CE412A)</t>
    </r>
    <r>
      <rPr>
        <b/>
        <sz val="11"/>
        <rFont val="Arial"/>
        <family val="2"/>
      </rPr>
      <t xml:space="preserve">, Y, 2,6K </t>
    </r>
    <r>
      <rPr>
        <b/>
        <sz val="11"/>
        <color indexed="10"/>
        <rFont val="Arial"/>
        <family val="2"/>
      </rPr>
      <t xml:space="preserve">подходит к HP Color Pro 400 </t>
    </r>
  </si>
  <si>
    <r>
      <t>Картридж</t>
    </r>
    <r>
      <rPr>
        <sz val="11"/>
        <color indexed="10"/>
        <rFont val="Arial"/>
        <family val="2"/>
      </rPr>
      <t xml:space="preserve"> Hi-Black</t>
    </r>
    <r>
      <rPr>
        <sz val="11"/>
        <rFont val="Arial"/>
        <family val="2"/>
      </rPr>
      <t xml:space="preserve"> (HB-013R00625) для Xerox WC </t>
    </r>
    <r>
      <rPr>
        <sz val="11"/>
        <color indexed="10"/>
        <rFont val="Arial"/>
        <family val="2"/>
      </rPr>
      <t>3119,</t>
    </r>
    <r>
      <rPr>
        <sz val="11"/>
        <rFont val="Arial"/>
        <family val="2"/>
      </rPr>
      <t xml:space="preserve"> 3K </t>
    </r>
    <r>
      <rPr>
        <sz val="11"/>
        <color indexed="12"/>
        <rFont val="Arial"/>
        <family val="2"/>
      </rPr>
      <t>совместимый</t>
    </r>
  </si>
  <si>
    <t>107-803</t>
  </si>
  <si>
    <t>10000520/040308/0019863/26</t>
  </si>
  <si>
    <r>
      <t>Чип HP CLJ 1600</t>
    </r>
    <r>
      <rPr>
        <b/>
        <sz val="11"/>
        <color indexed="10"/>
        <rFont val="Arial"/>
        <family val="2"/>
      </rPr>
      <t>/2600/</t>
    </r>
    <r>
      <rPr>
        <b/>
        <sz val="11"/>
        <rFont val="Arial"/>
        <family val="2"/>
      </rPr>
      <t xml:space="preserve">2605/2700/3000/3600/4005/4730/CM1015/CM1017/Canon LBP 5000/5100 (107/307/707) </t>
    </r>
    <r>
      <rPr>
        <b/>
        <sz val="11"/>
        <color indexed="10"/>
        <rFont val="Arial"/>
        <family val="2"/>
      </rPr>
      <t>cyan</t>
    </r>
    <r>
      <rPr>
        <b/>
        <sz val="11"/>
        <rFont val="Arial"/>
        <family val="2"/>
      </rPr>
      <t xml:space="preserve"> ProfiLine</t>
    </r>
  </si>
  <si>
    <r>
      <t>Вентилятор</t>
    </r>
    <r>
      <rPr>
        <b/>
        <sz val="11"/>
        <rFont val="Arial"/>
        <family val="2"/>
      </rPr>
      <t xml:space="preserve"> Glacial Tech GT9225-SDLA-1 Black for m/tower (SMART </t>
    </r>
    <r>
      <rPr>
        <b/>
        <sz val="11"/>
        <color indexed="10"/>
        <rFont val="Arial"/>
        <family val="2"/>
      </rPr>
      <t>, 80*80</t>
    </r>
    <r>
      <rPr>
        <b/>
        <sz val="11"/>
        <rFont val="Arial"/>
        <family val="2"/>
      </rPr>
      <t>*25mm,18дб, 2000 об/мин)</t>
    </r>
  </si>
  <si>
    <t>922-1019</t>
  </si>
  <si>
    <t>Чистящая жидкость для струйных картриджей  0,1л (Hi-Black)</t>
  </si>
  <si>
    <t>73-221-19</t>
  </si>
  <si>
    <t>61 - 919 - 19</t>
  </si>
  <si>
    <t>США</t>
  </si>
  <si>
    <t>988-406-2018</t>
  </si>
  <si>
    <t>51 ВТТ</t>
  </si>
  <si>
    <r>
      <t xml:space="preserve">Картридж </t>
    </r>
    <r>
      <rPr>
        <b/>
        <sz val="11"/>
        <color indexed="10"/>
        <rFont val="Arial"/>
        <family val="2"/>
      </rPr>
      <t>Hi-Black</t>
    </r>
    <r>
      <rPr>
        <b/>
        <sz val="11"/>
        <rFont val="Arial"/>
        <family val="2"/>
      </rPr>
      <t xml:space="preserve"> (HB-KX-FAD</t>
    </r>
    <r>
      <rPr>
        <b/>
        <sz val="11"/>
        <color indexed="10"/>
        <rFont val="Arial"/>
        <family val="2"/>
      </rPr>
      <t>89A</t>
    </r>
    <r>
      <rPr>
        <b/>
        <sz val="11"/>
        <rFont val="Arial"/>
        <family val="2"/>
      </rPr>
      <t>) для Panasonic KX-FL401/402/403/FLC411/412/413, 2K</t>
    </r>
  </si>
  <si>
    <r>
      <t xml:space="preserve">Чип Hi-Black к картриджу HP CLJ Pro 200/M251/M276 </t>
    </r>
    <r>
      <rPr>
        <b/>
        <sz val="11"/>
        <color indexed="10"/>
        <rFont val="Arial"/>
        <family val="2"/>
      </rPr>
      <t>(CF211A)</t>
    </r>
    <r>
      <rPr>
        <b/>
        <sz val="11"/>
        <color indexed="8"/>
        <rFont val="Arial"/>
        <family val="2"/>
      </rPr>
      <t>, C, 1,8K  подходит к 1025</t>
    </r>
  </si>
  <si>
    <r>
      <t xml:space="preserve">Чип Hi-Black к картриджу HP CLJ Pro 200/M251/M276 </t>
    </r>
    <r>
      <rPr>
        <b/>
        <sz val="11"/>
        <color indexed="10"/>
        <rFont val="Arial"/>
        <family val="2"/>
      </rPr>
      <t>(CF213A)</t>
    </r>
    <r>
      <rPr>
        <b/>
        <sz val="11"/>
        <color indexed="8"/>
        <rFont val="Arial"/>
        <family val="2"/>
      </rPr>
      <t>, M, 1,8K  подходит к 1025</t>
    </r>
  </si>
  <si>
    <r>
      <t xml:space="preserve">Чип Hi-Black к картриджу HP CLJ Pro 200/M251/M276 </t>
    </r>
    <r>
      <rPr>
        <b/>
        <sz val="11"/>
        <color indexed="10"/>
        <rFont val="Arial"/>
        <family val="2"/>
      </rPr>
      <t>(CF212A),</t>
    </r>
    <r>
      <rPr>
        <b/>
        <sz val="11"/>
        <color indexed="8"/>
        <rFont val="Arial"/>
        <family val="2"/>
      </rPr>
      <t xml:space="preserve"> Y, 1,8K  подходит к 1025</t>
    </r>
  </si>
  <si>
    <t>2642 - 219 - 20</t>
  </si>
  <si>
    <r>
      <t xml:space="preserve">Чип к картриджу HP CLJ CP1525/CM1415 (Hi-Black) new, </t>
    </r>
    <r>
      <rPr>
        <b/>
        <sz val="11"/>
        <color indexed="10"/>
        <rFont val="Arial"/>
        <family val="2"/>
      </rPr>
      <t>C, CE321A,</t>
    </r>
    <r>
      <rPr>
        <b/>
        <sz val="11"/>
        <rFont val="Arial"/>
        <family val="2"/>
      </rPr>
      <t xml:space="preserve"> 1,3K</t>
    </r>
  </si>
  <si>
    <r>
      <t xml:space="preserve"> 
CPU Intel Celeron  </t>
    </r>
    <r>
      <rPr>
        <sz val="11"/>
        <color indexed="10"/>
        <rFont val="Arial"/>
        <family val="2"/>
      </rPr>
      <t>2.6</t>
    </r>
    <r>
      <rPr>
        <sz val="11"/>
        <rFont val="Arial"/>
        <family val="2"/>
      </rPr>
      <t xml:space="preserve"> ГГц/ 128K/ 400МГц               </t>
    </r>
    <r>
      <rPr>
        <sz val="11"/>
        <color indexed="10"/>
        <rFont val="Arial"/>
        <family val="2"/>
      </rPr>
      <t>478-PGA</t>
    </r>
  </si>
  <si>
    <t>Кита</t>
  </si>
  <si>
    <t>Барабан Canon FC/PC 210/230/310/330 (Mitsubishi)</t>
  </si>
  <si>
    <r>
      <t>Резиновый вал- ML-1510/</t>
    </r>
    <r>
      <rPr>
        <b/>
        <sz val="11"/>
        <color indexed="10"/>
        <rFont val="Arial"/>
        <family val="2"/>
      </rPr>
      <t xml:space="preserve"> 1710</t>
    </r>
    <r>
      <rPr>
        <b/>
        <sz val="11"/>
        <rFont val="Arial"/>
        <family val="2"/>
      </rPr>
      <t>/1610/1615/2015 1750/SCX-4016/4216F/</t>
    </r>
    <r>
      <rPr>
        <b/>
        <sz val="11"/>
        <color indexed="10"/>
        <rFont val="Arial"/>
        <family val="2"/>
      </rPr>
      <t>4200</t>
    </r>
    <r>
      <rPr>
        <b/>
        <sz val="11"/>
        <rFont val="Arial"/>
        <family val="2"/>
      </rPr>
      <t xml:space="preserve">/SF-56х/ Phaser 3130/ 3120/ 3115/WC </t>
    </r>
    <r>
      <rPr>
        <b/>
        <sz val="11"/>
        <color indexed="10"/>
        <rFont val="Arial"/>
        <family val="2"/>
      </rPr>
      <t xml:space="preserve">РE16/3119. </t>
    </r>
    <r>
      <rPr>
        <b/>
        <sz val="11"/>
        <rFont val="Arial"/>
        <family val="2"/>
      </rPr>
      <t xml:space="preserve">
 (Япония)</t>
    </r>
  </si>
  <si>
    <t>42 - 227</t>
  </si>
  <si>
    <t>45 - 206 - 19</t>
  </si>
  <si>
    <t>60- - 316-17</t>
  </si>
  <si>
    <r>
      <t xml:space="preserve">Чип (Китай) к картриджу HP CLJ CP1025/M175/M275/ LBP 7010 </t>
    </r>
    <r>
      <rPr>
        <b/>
        <sz val="11"/>
        <color indexed="10"/>
        <rFont val="Arial"/>
        <family val="2"/>
      </rPr>
      <t>(CE310A)</t>
    </r>
    <r>
      <rPr>
        <b/>
        <sz val="11"/>
        <rFont val="Arial"/>
        <family val="2"/>
      </rPr>
      <t>,</t>
    </r>
    <r>
      <rPr>
        <b/>
        <sz val="11"/>
        <color indexed="10"/>
        <rFont val="Arial"/>
        <family val="2"/>
      </rPr>
      <t xml:space="preserve"> Bk, </t>
    </r>
    <r>
      <rPr>
        <b/>
        <sz val="11"/>
        <color indexed="8"/>
        <rFont val="Arial"/>
        <family val="2"/>
      </rPr>
      <t xml:space="preserve"> </t>
    </r>
    <r>
      <rPr>
        <b/>
        <sz val="11"/>
        <rFont val="Arial"/>
        <family val="2"/>
      </rPr>
      <t xml:space="preserve">1,2K, </t>
    </r>
  </si>
  <si>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C</t>
    </r>
    <r>
      <rPr>
        <b/>
        <sz val="11"/>
        <rFont val="Arial"/>
        <family val="2"/>
      </rPr>
      <t>, 585 г, канистра</t>
    </r>
  </si>
  <si>
    <r>
      <t xml:space="preserve">Кабель перекл. </t>
    </r>
    <r>
      <rPr>
        <b/>
        <sz val="11"/>
        <color indexed="53"/>
        <rFont val="Arial"/>
        <family val="2"/>
      </rPr>
      <t>клавиатуры 1,8м PS/2</t>
    </r>
    <r>
      <rPr>
        <b/>
        <sz val="11"/>
        <rFont val="Arial"/>
        <family val="2"/>
      </rPr>
      <t xml:space="preserve">  6M/6M</t>
    </r>
  </si>
  <si>
    <t>101 - 702, 65-10.12.08</t>
  </si>
  <si>
    <t xml:space="preserve">Батарейки Smartbuy SBBA-3A40S, Size"AAA", 1.5V, щелочной (alkaline) </t>
  </si>
  <si>
    <r>
      <t>Картридж</t>
    </r>
    <r>
      <rPr>
        <b/>
        <sz val="11"/>
        <color indexed="10"/>
        <rFont val="Arial"/>
        <family val="2"/>
      </rPr>
      <t xml:space="preserve"> T0733</t>
    </r>
    <r>
      <rPr>
        <b/>
        <sz val="11"/>
        <rFont val="Arial"/>
        <family val="2"/>
      </rPr>
      <t xml:space="preserve"> &lt; T07334A&gt; / &lt; T10534A&gt; </t>
    </r>
    <r>
      <rPr>
        <b/>
        <sz val="11"/>
        <color indexed="10"/>
        <rFont val="Arial"/>
        <family val="2"/>
      </rPr>
      <t>Magenta</t>
    </r>
    <r>
      <rPr>
        <b/>
        <sz val="11"/>
        <rFont val="Arial"/>
        <family val="2"/>
      </rPr>
      <t xml:space="preserve"> для EPS ST C79 / CX3900 / CX4900 / CX5900 / CX6900F</t>
    </r>
  </si>
  <si>
    <t>10013100/150817/0004662/1</t>
  </si>
  <si>
    <t>11207270/050617/0003780/21</t>
  </si>
  <si>
    <t>Драм-юнит Hi-Black (HB-44574302) для OKI B411/412/431/512/MB461/471/472/491/492/562,25K</t>
  </si>
  <si>
    <t>146 - 1027</t>
  </si>
  <si>
    <t>10125310/161110/0007315/11</t>
  </si>
  <si>
    <t>15 - 1215</t>
  </si>
  <si>
    <t xml:space="preserve">Мастер пленка для ризографа ROLL MASTER DR-650L DUPLO A4 </t>
  </si>
  <si>
    <t>62 - 702  731</t>
  </si>
  <si>
    <t>53 - 126</t>
  </si>
  <si>
    <r>
      <t xml:space="preserve">Флешка SHANDIAN OTG </t>
    </r>
    <r>
      <rPr>
        <b/>
        <sz val="11"/>
        <color indexed="10"/>
        <rFont val="Arial"/>
        <family val="2"/>
      </rPr>
      <t>USB флеш-накопитель</t>
    </r>
    <r>
      <rPr>
        <b/>
        <sz val="11"/>
        <color indexed="8"/>
        <rFont val="Arial"/>
        <family val="2"/>
      </rPr>
      <t xml:space="preserve"> Высокая скорость флеш-накопитель</t>
    </r>
    <r>
      <rPr>
        <b/>
        <sz val="11"/>
        <color indexed="10"/>
        <rFont val="Arial"/>
        <family val="2"/>
      </rPr>
      <t xml:space="preserve"> 8 ГБ</t>
    </r>
    <r>
      <rPr>
        <b/>
        <sz val="11"/>
        <color indexed="8"/>
        <rFont val="Arial"/>
        <family val="2"/>
      </rPr>
      <t xml:space="preserve"> внешний usb-накопитель двойное использование USB Stick </t>
    </r>
    <r>
      <rPr>
        <b/>
        <sz val="11"/>
        <color indexed="10"/>
        <rFont val="Arial"/>
        <family val="2"/>
      </rPr>
      <t>Blue</t>
    </r>
  </si>
  <si>
    <t xml:space="preserve">165 - 422 - 19 </t>
  </si>
  <si>
    <r>
      <t xml:space="preserve">Бумага </t>
    </r>
    <r>
      <rPr>
        <sz val="11"/>
        <color indexed="12"/>
        <rFont val="Arial"/>
        <family val="2"/>
      </rPr>
      <t>писчая</t>
    </r>
    <r>
      <rPr>
        <sz val="11"/>
        <rFont val="Arial"/>
        <family val="2"/>
      </rPr>
      <t xml:space="preserve"> (250 л.) A4 Туринский ЦРБ</t>
    </r>
  </si>
  <si>
    <t>87-1226-19</t>
  </si>
  <si>
    <t>Шестерня 20Т привода термоузла совм. для HP LJ P3005/M3027/M3035</t>
  </si>
  <si>
    <r>
      <t>Тонер Kyocera Mita FS-100/</t>
    </r>
    <r>
      <rPr>
        <b/>
        <sz val="11"/>
        <color indexed="10"/>
        <rFont val="Arial"/>
        <family val="2"/>
      </rPr>
      <t>1000</t>
    </r>
    <r>
      <rPr>
        <b/>
        <sz val="11"/>
        <rFont val="Arial"/>
        <family val="2"/>
      </rPr>
      <t>+/</t>
    </r>
    <r>
      <rPr>
        <b/>
        <sz val="11"/>
        <color indexed="10"/>
        <rFont val="Arial"/>
        <family val="2"/>
      </rPr>
      <t>1010</t>
    </r>
    <r>
      <rPr>
        <b/>
        <sz val="11"/>
        <rFont val="Arial"/>
        <family val="2"/>
      </rPr>
      <t>/</t>
    </r>
    <r>
      <rPr>
        <b/>
        <sz val="11"/>
        <color indexed="10"/>
        <rFont val="Arial"/>
        <family val="2"/>
      </rPr>
      <t>1050</t>
    </r>
    <r>
      <rPr>
        <b/>
        <sz val="11"/>
        <rFont val="Arial"/>
        <family val="2"/>
      </rPr>
      <t xml:space="preserve"> (Hi-Black) 230г, банка,    для </t>
    </r>
    <r>
      <rPr>
        <b/>
        <sz val="11"/>
        <color indexed="10"/>
        <rFont val="Arial"/>
        <family val="2"/>
      </rPr>
      <t>TK-17</t>
    </r>
  </si>
  <si>
    <t>Нажимной рычаг редуктора Саnon FC 230</t>
  </si>
  <si>
    <t>9- 726</t>
  </si>
  <si>
    <r>
      <t xml:space="preserve">Ролик заряда HP P 1005/1006/1505/1102/1606 </t>
    </r>
    <r>
      <rPr>
        <b/>
        <sz val="11"/>
        <color indexed="10"/>
        <rFont val="Arial"/>
        <family val="2"/>
      </rPr>
      <t>для ориг. картриджей</t>
    </r>
    <r>
      <rPr>
        <b/>
        <sz val="11"/>
        <rFont val="Arial"/>
        <family val="2"/>
      </rPr>
      <t xml:space="preserve"> (Uninet)</t>
    </r>
  </si>
  <si>
    <t>Резинка ролика подачи(захвата) FC220/2230/330 - FB1-7303</t>
  </si>
  <si>
    <t>13 - 222</t>
  </si>
  <si>
    <r>
      <t>Картридж HP LJ P3005/M3027MFP/M3035MFP</t>
    </r>
    <r>
      <rPr>
        <sz val="11"/>
        <color indexed="10"/>
        <rFont val="Arial"/>
        <family val="2"/>
      </rPr>
      <t xml:space="preserve"> </t>
    </r>
    <r>
      <rPr>
        <sz val="11"/>
        <color indexed="12"/>
        <rFont val="Arial"/>
        <family val="2"/>
      </rPr>
      <t xml:space="preserve">(Hi-Black)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</si>
  <si>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Тонер HP LJ 1200 (Hi-Black) new, 150 г, банка</t>
  </si>
  <si>
    <r>
      <t xml:space="preserve">Электрический удлинитель Defender S550, </t>
    </r>
    <r>
      <rPr>
        <b/>
        <sz val="11"/>
        <color indexed="10"/>
        <rFont val="Arial"/>
        <family val="2"/>
      </rPr>
      <t>5м, белый, 5 розеток</t>
    </r>
  </si>
  <si>
    <t>160 - 516</t>
  </si>
  <si>
    <t>#Лист1.A2743</t>
  </si>
  <si>
    <t>11207270/160717/0005276</t>
  </si>
  <si>
    <t>9,2 - 129</t>
  </si>
  <si>
    <t>Вентилятор для видеокарты (2пин, 4см Х 4см) sleeve</t>
  </si>
  <si>
    <r>
      <t>Картридж для цветного принтера (</t>
    </r>
    <r>
      <rPr>
        <b/>
        <sz val="11"/>
        <color indexed="10"/>
        <rFont val="Arial"/>
        <family val="2"/>
      </rPr>
      <t>Imag write II</t>
    </r>
    <r>
      <rPr>
        <b/>
        <sz val="11"/>
        <rFont val="Arial"/>
        <family val="2"/>
      </rPr>
      <t>)</t>
    </r>
  </si>
  <si>
    <t>МАГНИТНЫЕ ВАЛЫ</t>
  </si>
  <si>
    <t>129 - 330</t>
  </si>
  <si>
    <t>83 - 523,  Морозов В.П.</t>
  </si>
  <si>
    <t>Приятные мелочи, ГАДЖЕТЫ</t>
  </si>
  <si>
    <t>53 - 711</t>
  </si>
  <si>
    <t>3,6 - 925</t>
  </si>
  <si>
    <t>10130200/120219/0001024/1</t>
  </si>
  <si>
    <t>132-430-2018</t>
  </si>
  <si>
    <r>
      <t xml:space="preserve">Жесткий диск внешний Toshiba Canvio Basics
&lt;HDTB405EK3AA&gt; Black USB3.0 </t>
    </r>
    <r>
      <rPr>
        <b/>
        <sz val="11"/>
        <color indexed="10"/>
        <rFont val="Arial"/>
        <family val="2"/>
      </rPr>
      <t>2.5" HDD 500Gb</t>
    </r>
    <r>
      <rPr>
        <b/>
        <sz val="11"/>
        <rFont val="Arial"/>
        <family val="2"/>
      </rPr>
      <t xml:space="preserve">
EXT(RTL)</t>
    </r>
  </si>
  <si>
    <r>
      <t xml:space="preserve">Картридж Canon LBP </t>
    </r>
    <r>
      <rPr>
        <sz val="11"/>
        <color indexed="10"/>
        <rFont val="Arial"/>
        <family val="2"/>
      </rPr>
      <t>3010</t>
    </r>
    <r>
      <rPr>
        <sz val="11"/>
        <rFont val="Arial"/>
        <family val="2"/>
      </rPr>
      <t>/</t>
    </r>
    <r>
      <rPr>
        <sz val="11"/>
        <color indexed="10"/>
        <rFont val="Arial"/>
        <family val="2"/>
      </rPr>
      <t>3100</t>
    </r>
    <r>
      <rPr>
        <sz val="11"/>
        <rFont val="Arial"/>
        <family val="2"/>
      </rPr>
      <t xml:space="preserve"> </t>
    </r>
    <r>
      <rPr>
        <sz val="11"/>
        <color indexed="10"/>
        <rFont val="Arial"/>
        <family val="2"/>
      </rPr>
      <t>(NetProduct)</t>
    </r>
    <r>
      <rPr>
        <sz val="11"/>
        <rFont val="Arial"/>
        <family val="2"/>
      </rPr>
      <t xml:space="preserve"> №712, 1,5К  </t>
    </r>
    <r>
      <rPr>
        <sz val="11"/>
        <color indexed="12"/>
        <rFont val="Arial"/>
        <family val="2"/>
      </rPr>
      <t>совместимый</t>
    </r>
  </si>
  <si>
    <r>
      <t xml:space="preserve">Чернила </t>
    </r>
    <r>
      <rPr>
        <b/>
        <sz val="11"/>
        <color indexed="10"/>
        <rFont val="Arial"/>
        <family val="2"/>
      </rPr>
      <t>Epson</t>
    </r>
    <r>
      <rPr>
        <b/>
        <sz val="11"/>
        <rFont val="Arial"/>
        <family val="2"/>
      </rPr>
      <t xml:space="preserve"> универсальные 0,1л (Hi-color) photoCL</t>
    </r>
  </si>
  <si>
    <t>118 яндекк</t>
  </si>
  <si>
    <t>1790- 1030-18</t>
  </si>
  <si>
    <t>Скотч прозрачный 48х45</t>
  </si>
  <si>
    <t>48 - 1030-18</t>
  </si>
  <si>
    <t>10130200/200116/0000217/2</t>
  </si>
  <si>
    <t>116,65 - 1005</t>
  </si>
  <si>
    <t>Ластик EK</t>
  </si>
  <si>
    <t>38 - 321</t>
  </si>
  <si>
    <t>10130150/901111/0023690/52</t>
  </si>
  <si>
    <r>
      <t xml:space="preserve">Заправочный набор  </t>
    </r>
    <r>
      <rPr>
        <b/>
        <sz val="11"/>
        <color indexed="10"/>
        <rFont val="Arial"/>
        <family val="2"/>
      </rPr>
      <t xml:space="preserve">НР С6657А/С8728А </t>
    </r>
    <r>
      <rPr>
        <b/>
        <sz val="11"/>
        <color indexed="8"/>
        <rFont val="Arial"/>
        <family val="2"/>
      </rPr>
      <t>(Hi-Black)  3*20 ml  color</t>
    </r>
  </si>
  <si>
    <t>Конденсатор электролитический  ECAP 120/450B</t>
  </si>
  <si>
    <t>НАУШНИКИ</t>
  </si>
  <si>
    <t>СЕЛЕНОВЫЕ БАРАБАНЫ</t>
  </si>
  <si>
    <t>Ricoh</t>
  </si>
  <si>
    <t>50 - 1220</t>
  </si>
  <si>
    <t>19-322-2018</t>
  </si>
  <si>
    <t>Аккумулятор Ergolux NHAAA1100BL2 (1.2V, 1100mAh) NiMh, Size "AAA"  уп. 2 шт</t>
  </si>
  <si>
    <r>
      <t>Ролик захвата (в сборе) Samsung ML-</t>
    </r>
    <r>
      <rPr>
        <b/>
        <sz val="11"/>
        <color indexed="10"/>
        <rFont val="Arial"/>
        <family val="2"/>
      </rPr>
      <t>1510/1710/</t>
    </r>
    <r>
      <rPr>
        <b/>
        <sz val="11"/>
        <rFont val="Arial"/>
        <family val="2"/>
      </rPr>
      <t>2250/SCX-4016 (O) JC72-01231A/ 1710/1750/4100/4200/4216</t>
    </r>
  </si>
  <si>
    <r>
      <t>Кабель UTP 4 пары кат. 5e &lt;</t>
    </r>
    <r>
      <rPr>
        <b/>
        <sz val="11"/>
        <color indexed="10"/>
        <rFont val="Arial"/>
        <family val="2"/>
      </rPr>
      <t>бухта 305м</t>
    </r>
    <r>
      <rPr>
        <b/>
        <sz val="11"/>
        <rFont val="Arial"/>
        <family val="2"/>
      </rPr>
      <t xml:space="preserve">&gt; Telecom Ultra &lt;TUS42040/62040&gt; </t>
    </r>
    <r>
      <rPr>
        <b/>
        <sz val="11"/>
        <color indexed="10"/>
        <rFont val="Arial"/>
        <family val="2"/>
      </rPr>
      <t>10руб за 1метр  (4-х жильный под интернет)</t>
    </r>
  </si>
  <si>
    <t>2890 - 928 -18</t>
  </si>
  <si>
    <t>702 - 309</t>
  </si>
  <si>
    <t>Видеокарты</t>
  </si>
  <si>
    <t>1,5-3,2</t>
  </si>
  <si>
    <t>10013070/190917/0002441/2</t>
  </si>
  <si>
    <t>37 - 1105</t>
  </si>
  <si>
    <t>518 - 616</t>
  </si>
  <si>
    <t>200 - 202</t>
  </si>
  <si>
    <r>
      <t xml:space="preserve">Картридж  Canon </t>
    </r>
    <r>
      <rPr>
        <b/>
        <sz val="11"/>
        <color indexed="10"/>
        <rFont val="Arial"/>
        <family val="2"/>
      </rPr>
      <t>PG-40</t>
    </r>
    <r>
      <rPr>
        <b/>
        <sz val="11"/>
        <rFont val="Arial"/>
        <family val="2"/>
      </rPr>
      <t xml:space="preserve"> Black  для PIXMA IP 1200/1600/2200 MP140/150/170/450</t>
    </r>
    <r>
      <rPr>
        <b/>
        <sz val="11"/>
        <color indexed="10"/>
        <rFont val="Arial"/>
        <family val="2"/>
      </rPr>
      <t xml:space="preserve"> ориг.</t>
    </r>
  </si>
  <si>
    <t>136,31-18.05.09</t>
  </si>
  <si>
    <t>Конденсатор электролитический 100*400 Nippon Chemi-Con 18*32 105c</t>
  </si>
  <si>
    <t>Защёлка для Canon  6317</t>
  </si>
  <si>
    <t>Шестерни редуктора  Canon N2.2 15/42T D6 NP-1215 (РОССИЯ)</t>
  </si>
  <si>
    <t>15 - 115</t>
  </si>
  <si>
    <r>
      <t xml:space="preserve">Лента Hi-Black для матричного картриджа (мебиус левый) STD, Bk, </t>
    </r>
    <r>
      <rPr>
        <b/>
        <sz val="11"/>
        <color indexed="10"/>
        <rFont val="Arial"/>
        <family val="2"/>
      </rPr>
      <t>13мм/7м</t>
    </r>
  </si>
  <si>
    <r>
      <t xml:space="preserve">Подложка левая </t>
    </r>
    <r>
      <rPr>
        <b/>
        <sz val="11"/>
        <rFont val="Arial Cyr"/>
        <family val="0"/>
      </rPr>
      <t>HP</t>
    </r>
    <r>
      <rPr>
        <b/>
        <sz val="11"/>
        <color indexed="10"/>
        <rFont val="Arial Cyr"/>
        <family val="0"/>
      </rPr>
      <t xml:space="preserve"> 1100/3200 </t>
    </r>
    <r>
      <rPr>
        <b/>
        <sz val="11"/>
        <rFont val="Arial Cyr"/>
        <family val="2"/>
      </rPr>
      <t xml:space="preserve">(RF5-2820) </t>
    </r>
    <r>
      <rPr>
        <b/>
        <sz val="11"/>
        <rFont val="Arial Cyr"/>
        <family val="0"/>
      </rPr>
      <t>Original</t>
    </r>
  </si>
  <si>
    <t>1063-426-2018</t>
  </si>
  <si>
    <r>
      <t>Память для ноутбука</t>
    </r>
    <r>
      <rPr>
        <sz val="11"/>
        <rFont val="Arial"/>
        <family val="2"/>
      </rPr>
      <t xml:space="preserve"> Samsung DDR-III SODIMM </t>
    </r>
    <r>
      <rPr>
        <sz val="11"/>
        <color indexed="10"/>
        <rFont val="Arial"/>
        <family val="2"/>
      </rPr>
      <t>2Gb</t>
    </r>
    <r>
      <rPr>
        <sz val="11"/>
        <rFont val="Arial"/>
        <family val="2"/>
      </rPr>
      <t xml:space="preserve"> &lt; PC3- 8500 &gt; (for NoteBook) </t>
    </r>
  </si>
  <si>
    <t>Аккумулятор Camelion NH-AAA1000-2 (1.2V, 1000mAh) NiMH, Size "AAA"</t>
  </si>
  <si>
    <t>145-714</t>
  </si>
  <si>
    <t>34,2  - 623</t>
  </si>
  <si>
    <r>
      <t>Ролик заряда "Soft" HP</t>
    </r>
    <r>
      <rPr>
        <b/>
        <sz val="11"/>
        <color indexed="10"/>
        <rFont val="Arial"/>
        <family val="2"/>
      </rPr>
      <t xml:space="preserve"> 2100</t>
    </r>
    <r>
      <rPr>
        <b/>
        <sz val="11"/>
        <rFont val="Arial"/>
        <family val="2"/>
      </rPr>
      <t>/2300/2400/4000/4200/4300 Р3005/3015/4014/4515/Сanon</t>
    </r>
    <r>
      <rPr>
        <b/>
        <sz val="11"/>
        <color indexed="10"/>
        <rFont val="Arial"/>
        <family val="2"/>
      </rPr>
      <t xml:space="preserve"> IR  1510</t>
    </r>
  </si>
  <si>
    <t>#Лист1.A2779</t>
  </si>
  <si>
    <r>
      <t>USB концентратор</t>
    </r>
    <r>
      <rPr>
        <b/>
        <sz val="11"/>
        <rFont val="Arial"/>
        <family val="2"/>
      </rPr>
      <t xml:space="preserve"> 5bites HB24-202WH</t>
    </r>
  </si>
  <si>
    <t>Россия</t>
  </si>
  <si>
    <t>46-406-2018</t>
  </si>
  <si>
    <t>Барабан Static Control для Kyocera FS-1320D/1370DN/1035MPF/DP/1135MPF/M2535dn, Optimum</t>
  </si>
  <si>
    <r>
      <t xml:space="preserve"> Ролик подачи бумаги Samsung ML-</t>
    </r>
    <r>
      <rPr>
        <sz val="11"/>
        <color indexed="10"/>
        <rFont val="Arial"/>
        <family val="2"/>
      </rPr>
      <t>1210/1250/1450/1440/1430/4500</t>
    </r>
    <r>
      <rPr>
        <sz val="11"/>
        <rFont val="Arial"/>
        <family val="2"/>
      </rPr>
      <t>/Ph3110/3120 (O) JC75-00054A</t>
    </r>
  </si>
  <si>
    <t>Папка картон на завязках 260г/м</t>
  </si>
  <si>
    <t>ЛАМИНАТОРЫ, ПАКЕТЫ ДЛЯ ЛАМИНИРОВАНИЯ</t>
  </si>
  <si>
    <r>
      <t xml:space="preserve">Тонер-картридж Xerox Phaser </t>
    </r>
    <r>
      <rPr>
        <b/>
        <sz val="11"/>
        <color indexed="10"/>
        <rFont val="Arial"/>
        <family val="2"/>
      </rPr>
      <t>3300 (Hi-Black)</t>
    </r>
    <r>
      <rPr>
        <b/>
        <sz val="11"/>
        <rFont val="Arial"/>
        <family val="2"/>
      </rPr>
      <t xml:space="preserve"> 106R01412 8K </t>
    </r>
    <r>
      <rPr>
        <b/>
        <sz val="11"/>
        <color indexed="12"/>
        <rFont val="Arial"/>
        <family val="2"/>
      </rPr>
      <t>совместимый</t>
    </r>
  </si>
  <si>
    <t>950 на яндексу</t>
  </si>
  <si>
    <r>
      <t xml:space="preserve">Тонер OKI </t>
    </r>
    <r>
      <rPr>
        <b/>
        <sz val="11"/>
        <color indexed="10"/>
        <rFont val="Arial"/>
        <family val="2"/>
      </rPr>
      <t xml:space="preserve">4200/4300 </t>
    </r>
    <r>
      <rPr>
        <b/>
        <sz val="11"/>
        <rFont val="Arial"/>
        <family val="2"/>
      </rPr>
      <t xml:space="preserve">black,90 гр (Hi-Black), для OkiPage </t>
    </r>
    <r>
      <rPr>
        <b/>
        <sz val="11"/>
        <color indexed="10"/>
        <rFont val="Arial"/>
        <family val="2"/>
      </rPr>
      <t>6W/8P/8W</t>
    </r>
    <r>
      <rPr>
        <b/>
        <sz val="11"/>
        <rFont val="Arial"/>
        <family val="2"/>
      </rPr>
      <t>(Lite), OkiFax</t>
    </r>
    <r>
      <rPr>
        <b/>
        <sz val="11"/>
        <color indexed="10"/>
        <rFont val="Arial"/>
        <family val="2"/>
      </rPr>
      <t xml:space="preserve"> 4500/4550</t>
    </r>
    <r>
      <rPr>
        <b/>
        <sz val="11"/>
        <rFont val="Arial"/>
        <family val="2"/>
      </rPr>
      <t xml:space="preserve">, OkiOffice </t>
    </r>
  </si>
  <si>
    <r>
      <t>Разъем Оригинальный</t>
    </r>
    <r>
      <rPr>
        <b/>
        <sz val="11"/>
        <color indexed="10"/>
        <rFont val="Arial"/>
        <family val="2"/>
      </rPr>
      <t xml:space="preserve"> UX60SC</t>
    </r>
    <r>
      <rPr>
        <b/>
        <sz val="11"/>
        <rFont val="Arial"/>
        <family val="2"/>
      </rPr>
      <t>-MB-5ST UX60SC-MB-5ST (80) Conn. RCPT USB2.0 MINI B SMD R/</t>
    </r>
  </si>
  <si>
    <t>10714040/081008/0022873/1</t>
  </si>
  <si>
    <t>1 комп</t>
  </si>
  <si>
    <t>244-111-2018</t>
  </si>
  <si>
    <r>
      <t>Чернила InkTec (E0013) для</t>
    </r>
    <r>
      <rPr>
        <b/>
        <sz val="11"/>
        <color indexed="10"/>
        <rFont val="Arial"/>
        <family val="2"/>
      </rPr>
      <t xml:space="preserve"> Epson Stylus SX425/T26/TX419</t>
    </r>
    <r>
      <rPr>
        <b/>
        <sz val="11"/>
        <rFont val="Arial"/>
        <family val="2"/>
      </rPr>
      <t>,</t>
    </r>
    <r>
      <rPr>
        <b/>
        <sz val="11"/>
        <color indexed="10"/>
        <rFont val="Arial"/>
        <family val="2"/>
      </rPr>
      <t xml:space="preserve"> Пигм</t>
    </r>
    <r>
      <rPr>
        <b/>
        <sz val="11"/>
        <rFont val="Arial"/>
        <family val="2"/>
      </rPr>
      <t>., Bk, 0,1 л. (ориг.фасовка)</t>
    </r>
  </si>
  <si>
    <t>886-1114-19</t>
  </si>
  <si>
    <t>Источники Бесперебойного питания</t>
  </si>
  <si>
    <r>
      <t>Чип Hi-Black к картриджу HP CLJ Pro M452/MFP M477/M377 (</t>
    </r>
    <r>
      <rPr>
        <b/>
        <sz val="11"/>
        <color indexed="10"/>
        <rFont val="Arial"/>
        <family val="2"/>
      </rPr>
      <t>CF413A)</t>
    </r>
    <r>
      <rPr>
        <b/>
        <sz val="11"/>
        <rFont val="Arial"/>
        <family val="2"/>
      </rPr>
      <t xml:space="preserve"> OEM size, M, 2,3K</t>
    </r>
  </si>
  <si>
    <t>В.А. - 1010</t>
  </si>
  <si>
    <t>2629-316,   34 - 211</t>
  </si>
  <si>
    <t>192 - 600</t>
  </si>
  <si>
    <t>30 - 919 - 19</t>
  </si>
  <si>
    <r>
      <t>Дозирующее лезвие (ELP Imaging) для HP LJ M102/M104/M106 (</t>
    </r>
    <r>
      <rPr>
        <b/>
        <sz val="11"/>
        <color indexed="10"/>
        <rFont val="Arial Cyr"/>
        <family val="0"/>
      </rPr>
      <t>218</t>
    </r>
    <r>
      <rPr>
        <b/>
        <sz val="11"/>
        <rFont val="Arial Cyr"/>
        <family val="0"/>
      </rPr>
      <t>) ,для совм. картриджа 10 шт/уп</t>
    </r>
  </si>
  <si>
    <r>
      <t xml:space="preserve">Чип Hi-Black к картриджу HP LJ Ultra MFP M134/Ultra M106 </t>
    </r>
    <r>
      <rPr>
        <b/>
        <sz val="11"/>
        <color indexed="10"/>
        <rFont val="Arial"/>
        <family val="2"/>
      </rPr>
      <t>(CF234A)</t>
    </r>
    <r>
      <rPr>
        <b/>
        <sz val="11"/>
        <rFont val="Arial"/>
        <family val="2"/>
      </rPr>
      <t xml:space="preserve">, </t>
    </r>
    <r>
      <rPr>
        <b/>
        <sz val="11"/>
        <color indexed="10"/>
        <rFont val="Arial"/>
        <family val="2"/>
      </rPr>
      <t>Drum</t>
    </r>
    <r>
      <rPr>
        <b/>
        <sz val="11"/>
        <rFont val="Arial"/>
        <family val="2"/>
      </rPr>
      <t xml:space="preserve">, Bk, 9,2K </t>
    </r>
  </si>
  <si>
    <t>42-206-20</t>
  </si>
  <si>
    <t>44-206-20</t>
  </si>
  <si>
    <r>
      <t xml:space="preserve">Чип к картриджу Samsung </t>
    </r>
    <r>
      <rPr>
        <b/>
        <sz val="11"/>
        <color indexed="10"/>
        <rFont val="Arial"/>
        <family val="2"/>
      </rPr>
      <t>2950/4727/4729</t>
    </r>
    <r>
      <rPr>
        <b/>
        <sz val="11"/>
        <color indexed="8"/>
        <rFont val="Arial"/>
        <family val="2"/>
      </rPr>
      <t xml:space="preserve"> (Hi-Black new), MLT-D</t>
    </r>
    <r>
      <rPr>
        <b/>
        <sz val="11"/>
        <color indexed="10"/>
        <rFont val="Arial"/>
        <family val="2"/>
      </rPr>
      <t>103S</t>
    </r>
    <r>
      <rPr>
        <b/>
        <sz val="11"/>
        <color indexed="8"/>
        <rFont val="Arial"/>
        <family val="2"/>
      </rPr>
      <t>, 1,5k</t>
    </r>
  </si>
  <si>
    <t>33-206-20</t>
  </si>
  <si>
    <r>
      <t>Чип Hi-Black к картриджу HP CLJ CP1215/CP1515/CM1312</t>
    </r>
    <r>
      <rPr>
        <b/>
        <sz val="11"/>
        <color indexed="10"/>
        <rFont val="Arial"/>
        <family val="2"/>
      </rPr>
      <t xml:space="preserve"> (CB543A),</t>
    </r>
    <r>
      <rPr>
        <b/>
        <sz val="11"/>
        <rFont val="Arial"/>
        <family val="2"/>
      </rPr>
      <t xml:space="preserve"> M, 1,4K подходит для Pro 200</t>
    </r>
  </si>
  <si>
    <r>
      <t>Чип Hi-Black к картриджу HP CLJ CP1215/CP1515/CM1312</t>
    </r>
    <r>
      <rPr>
        <b/>
        <sz val="11"/>
        <color indexed="10"/>
        <rFont val="Arial"/>
        <family val="2"/>
      </rPr>
      <t xml:space="preserve"> (CB541A),</t>
    </r>
    <r>
      <rPr>
        <b/>
        <sz val="11"/>
        <rFont val="Arial"/>
        <family val="2"/>
      </rPr>
      <t xml:space="preserve"> C, 1,4K подходит для Pro 200</t>
    </r>
  </si>
  <si>
    <t>10210140/290607/0004849/1</t>
  </si>
  <si>
    <t>11207270/270217/0001192/6</t>
  </si>
  <si>
    <t>Держатель "третья рука"  Rexant 12-0250 (2 лупы, поставка под паяльник, зажим, 5 LED)</t>
  </si>
  <si>
    <t>89-914</t>
  </si>
  <si>
    <t>Panasonic KX-FT982RU-B &lt;Black&gt; факс (термобумага)</t>
  </si>
  <si>
    <r>
      <t>Картридж NetProduct</t>
    </r>
    <r>
      <rPr>
        <sz val="11"/>
        <color indexed="10"/>
        <rFont val="Arial"/>
        <family val="2"/>
      </rPr>
      <t xml:space="preserve"> (N-MLT-D103L)</t>
    </r>
    <r>
      <rPr>
        <sz val="11"/>
        <rFont val="Arial"/>
        <family val="2"/>
      </rPr>
      <t xml:space="preserve"> для Samsung ML-2950ND/2955DW/SCX-4727/4728FD, 2,5K</t>
    </r>
  </si>
  <si>
    <r>
      <t>Картридж XEROX 109R00725 для Phaser</t>
    </r>
    <r>
      <rPr>
        <sz val="11"/>
        <color indexed="10"/>
        <rFont val="Arial"/>
        <family val="2"/>
      </rPr>
      <t xml:space="preserve"> 3120/3121/3130/</t>
    </r>
    <r>
      <rPr>
        <sz val="11"/>
        <rFont val="Arial"/>
        <family val="2"/>
      </rPr>
      <t xml:space="preserve"> (оригинал)</t>
    </r>
  </si>
  <si>
    <t>61 - 831</t>
  </si>
  <si>
    <t>2800-426-2018</t>
  </si>
  <si>
    <t>54-711</t>
  </si>
  <si>
    <r>
      <t xml:space="preserve">Тонер Xerox </t>
    </r>
    <r>
      <rPr>
        <b/>
        <sz val="11"/>
        <color indexed="10"/>
        <rFont val="Arial Cyr"/>
        <family val="0"/>
      </rPr>
      <t>Р8e</t>
    </r>
    <r>
      <rPr>
        <b/>
        <sz val="11"/>
        <rFont val="Arial Cyr"/>
        <family val="0"/>
      </rPr>
      <t xml:space="preserve">/P8ex. OPTRA E310 (HI-BLACK) 140г, Подходит для использования в Xerox WC </t>
    </r>
    <r>
      <rPr>
        <b/>
        <sz val="11"/>
        <color indexed="12"/>
        <rFont val="Arial Cyr"/>
        <family val="0"/>
      </rPr>
      <t>440DC</t>
    </r>
    <r>
      <rPr>
        <b/>
        <sz val="11"/>
        <rFont val="Arial Cyr"/>
        <family val="0"/>
      </rPr>
      <t>/P8e/</t>
    </r>
    <r>
      <rPr>
        <b/>
        <sz val="11"/>
        <color indexed="10"/>
        <rFont val="Arial Cyr"/>
        <family val="0"/>
      </rPr>
      <t>3117</t>
    </r>
    <r>
      <rPr>
        <b/>
        <sz val="11"/>
        <rFont val="Arial Cyr"/>
        <family val="0"/>
      </rPr>
      <t xml:space="preserve">/3122/3110/3150/ WC </t>
    </r>
    <r>
      <rPr>
        <b/>
        <sz val="11"/>
        <color indexed="10"/>
        <rFont val="Arial Cyr"/>
        <family val="0"/>
      </rPr>
      <t xml:space="preserve">PE14/ PE16 </t>
    </r>
    <r>
      <rPr>
        <b/>
        <sz val="11"/>
        <rFont val="Arial Cyr"/>
        <family val="0"/>
      </rPr>
      <t>/WC312//Pro412/M15/ Phaser 3250/3600/ 3124/ 3125 /3125N/3140/ 3100MFP/S</t>
    </r>
    <r>
      <rPr>
        <b/>
        <sz val="11"/>
        <color indexed="10"/>
        <rFont val="Arial Cyr"/>
        <family val="0"/>
      </rPr>
      <t>/ G 191</t>
    </r>
    <r>
      <rPr>
        <b/>
        <sz val="11"/>
        <rFont val="Arial Cyr"/>
        <family val="0"/>
      </rPr>
      <t xml:space="preserve">//3300 MFP/ WC 4118 MFP/P/ M20/M20i/ 3210/3220
банка  - </t>
    </r>
    <r>
      <rPr>
        <b/>
        <sz val="11"/>
        <color indexed="10"/>
        <rFont val="Arial Cyr"/>
        <family val="0"/>
      </rPr>
      <t>СМ ПОДХОДИТ - Xerox Phaser 31xx/32xx</t>
    </r>
  </si>
  <si>
    <r>
      <t>Батарейки Салют "</t>
    </r>
    <r>
      <rPr>
        <sz val="11"/>
        <color indexed="10"/>
        <rFont val="Arial"/>
        <family val="2"/>
      </rPr>
      <t>AA</t>
    </r>
    <r>
      <rPr>
        <sz val="11"/>
        <rFont val="Arial"/>
        <family val="2"/>
      </rPr>
      <t>", 1.5V, пальчиковые</t>
    </r>
  </si>
  <si>
    <r>
      <t xml:space="preserve">Термопленка HP LJ </t>
    </r>
    <r>
      <rPr>
        <b/>
        <sz val="11"/>
        <color indexed="10"/>
        <rFont val="Arial"/>
        <family val="2"/>
      </rPr>
      <t>1100</t>
    </r>
    <r>
      <rPr>
        <b/>
        <sz val="11"/>
        <rFont val="Arial"/>
        <family val="2"/>
      </rPr>
      <t>/LJ 3200/Canon LBP800/810 (П, U)</t>
    </r>
  </si>
  <si>
    <t>Чип к картриджу Xerox Phaser 6500/WC6505 C (China), 106R01601, 2,5K</t>
  </si>
  <si>
    <r>
      <t>Барабан Canon</t>
    </r>
    <r>
      <rPr>
        <b/>
        <sz val="11"/>
        <color indexed="10"/>
        <rFont val="Arial"/>
        <family val="2"/>
      </rPr>
      <t xml:space="preserve"> IR-1018</t>
    </r>
    <r>
      <rPr>
        <b/>
        <sz val="11"/>
        <rFont val="Arial"/>
        <family val="2"/>
      </rPr>
      <t>/1020/1022/1023/1025  (HANP)</t>
    </r>
  </si>
  <si>
    <r>
      <t>Картридж Hi-Black (HB-106R01485) для Xerox WC</t>
    </r>
    <r>
      <rPr>
        <sz val="11"/>
        <color indexed="10"/>
        <rFont val="Arial Cyr"/>
        <family val="0"/>
      </rPr>
      <t xml:space="preserve"> 3210/3220</t>
    </r>
    <r>
      <rPr>
        <sz val="11"/>
        <rFont val="Arial Cyr"/>
        <family val="0"/>
      </rPr>
      <t xml:space="preserve">, 2K </t>
    </r>
    <r>
      <rPr>
        <sz val="11"/>
        <color indexed="12"/>
        <rFont val="Arial Cyr"/>
        <family val="0"/>
      </rPr>
      <t>совместимый</t>
    </r>
  </si>
  <si>
    <t xml:space="preserve">Резиновая накладка оригинальный JC73-00132A JC97-01931A JC67-00605A JC73-00140A разделительная пластина трения для samsung ML1710 1510 2250 CLP365 SCX4200 / </t>
  </si>
  <si>
    <t>86 - 1017-18</t>
  </si>
  <si>
    <t>1592 - 531 - 19</t>
  </si>
  <si>
    <r>
      <t xml:space="preserve">Коммутатор D-Link  &lt;DES-1024A&gt;  Fast E-net Switch </t>
    </r>
    <r>
      <rPr>
        <b/>
        <sz val="11"/>
        <color indexed="10"/>
        <rFont val="Arial Cyr"/>
        <family val="0"/>
      </rPr>
      <t>24-port</t>
    </r>
    <r>
      <rPr>
        <b/>
        <sz val="11"/>
        <rFont val="Arial Cyr"/>
        <family val="0"/>
      </rPr>
      <t xml:space="preserve"> (24UTP, 10/100Mbps</t>
    </r>
  </si>
  <si>
    <r>
      <t xml:space="preserve">Заправочный набор  </t>
    </r>
    <r>
      <rPr>
        <sz val="11"/>
        <color indexed="10"/>
        <rFont val="Arial"/>
        <family val="2"/>
      </rPr>
      <t>Canon BC-20/23</t>
    </r>
    <r>
      <rPr>
        <sz val="11"/>
        <rFont val="Arial"/>
        <family val="2"/>
      </rPr>
      <t xml:space="preserve"> 2*30 ml, </t>
    </r>
    <r>
      <rPr>
        <sz val="11"/>
        <color indexed="10"/>
        <rFont val="Arial"/>
        <family val="2"/>
      </rPr>
      <t>black</t>
    </r>
  </si>
  <si>
    <t>Чернила InkTec (E0007) для Epson C67/C91, Пигментные, C, 0,1 л. (ориг.фасовка)</t>
  </si>
  <si>
    <t>10130200/100118/0000125/1</t>
  </si>
  <si>
    <t>Ракель Xerox P8e/385/390/Lexmark E310/312/321L/ Samsung SF-5000 (Япония)</t>
  </si>
  <si>
    <r>
      <t>Camelion  Super/Ultra/Plus, Size "</t>
    </r>
    <r>
      <rPr>
        <sz val="11"/>
        <color indexed="10"/>
        <rFont val="Arial"/>
        <family val="2"/>
      </rPr>
      <t>AA</t>
    </r>
    <r>
      <rPr>
        <sz val="11"/>
        <rFont val="Arial"/>
        <family val="2"/>
      </rPr>
      <t xml:space="preserve">", 1.5V, щелочной (alkaline)  </t>
    </r>
  </si>
  <si>
    <t>10125020/160209/0000540/01</t>
  </si>
  <si>
    <t>Файл-вкладыш 4А</t>
  </si>
  <si>
    <t>100 - 719, 56 - 1202</t>
  </si>
  <si>
    <t>346 - 1205 - 19</t>
  </si>
  <si>
    <t xml:space="preserve">Смазка силиконовая термостойкая СИ-350(2г) </t>
  </si>
  <si>
    <t>РОССИЯ</t>
  </si>
  <si>
    <t>169 - 905-19</t>
  </si>
  <si>
    <t>196 -  905 -19</t>
  </si>
  <si>
    <r>
      <t xml:space="preserve">Чип (Китай) к картриджу </t>
    </r>
    <r>
      <rPr>
        <b/>
        <sz val="11"/>
        <color indexed="10"/>
        <rFont val="Arial"/>
        <family val="2"/>
      </rPr>
      <t>Sharp AR-5316/5320</t>
    </r>
    <r>
      <rPr>
        <b/>
        <sz val="11"/>
        <rFont val="Arial"/>
        <family val="2"/>
      </rPr>
      <t xml:space="preserve"> (AR-016T), Bk, 16K</t>
    </r>
  </si>
  <si>
    <r>
      <t xml:space="preserve">Фотобумага </t>
    </r>
    <r>
      <rPr>
        <b/>
        <sz val="11"/>
        <color indexed="10"/>
        <rFont val="Arial"/>
        <family val="2"/>
      </rPr>
      <t>матовая самоклеящаяся</t>
    </r>
    <r>
      <rPr>
        <b/>
        <sz val="11"/>
        <color indexed="63"/>
        <rFont val="Arial"/>
        <family val="2"/>
      </rPr>
      <t xml:space="preserve"> односторонняя (Hi-image paper) A4, 100 г/м, 20 л.</t>
    </r>
  </si>
  <si>
    <t>775-318-20</t>
  </si>
  <si>
    <t>940-318-20</t>
  </si>
  <si>
    <r>
      <t>Чип HP CLJ 1600/</t>
    </r>
    <r>
      <rPr>
        <b/>
        <sz val="11"/>
        <color indexed="10"/>
        <rFont val="Arial"/>
        <family val="2"/>
      </rPr>
      <t>2600</t>
    </r>
    <r>
      <rPr>
        <b/>
        <sz val="11"/>
        <rFont val="Arial"/>
        <family val="2"/>
      </rPr>
      <t xml:space="preserve">/2605/2700/3000/3600/4005/4730/CM1015/CM1017/Canon   LBP  5000/5100(107/307/707) </t>
    </r>
    <r>
      <rPr>
        <b/>
        <sz val="11"/>
        <color indexed="10"/>
        <rFont val="Arial"/>
        <family val="2"/>
      </rPr>
      <t>magenta</t>
    </r>
    <r>
      <rPr>
        <b/>
        <sz val="11"/>
        <rFont val="Arial"/>
        <family val="2"/>
      </rPr>
      <t xml:space="preserve"> ProfiLine</t>
    </r>
  </si>
  <si>
    <r>
      <t xml:space="preserve">Ролик заряда Soft (Китай) для HP LJ </t>
    </r>
    <r>
      <rPr>
        <b/>
        <sz val="11"/>
        <color indexed="10"/>
        <rFont val="Arial"/>
        <family val="2"/>
      </rPr>
      <t>1200/5L/AX/1010</t>
    </r>
    <r>
      <rPr>
        <b/>
        <sz val="11"/>
        <rFont val="Arial"/>
        <family val="2"/>
      </rPr>
      <t>/1160/1320/3015, тип 2.5</t>
    </r>
  </si>
  <si>
    <t>7руб.</t>
  </si>
  <si>
    <r>
      <t>Чип к картриджу Samsung SCX</t>
    </r>
    <r>
      <rPr>
        <b/>
        <sz val="11"/>
        <color indexed="10"/>
        <rFont val="Arial"/>
        <family val="2"/>
      </rPr>
      <t xml:space="preserve"> 3200/1660/3205 </t>
    </r>
    <r>
      <rPr>
        <b/>
        <sz val="11"/>
        <color indexed="8"/>
        <rFont val="Arial"/>
        <family val="2"/>
      </rPr>
      <t>(China),MLT</t>
    </r>
    <r>
      <rPr>
        <b/>
        <sz val="11"/>
        <color indexed="10"/>
        <rFont val="Arial"/>
        <family val="2"/>
      </rPr>
      <t>-104</t>
    </r>
    <r>
      <rPr>
        <b/>
        <sz val="11"/>
        <color indexed="8"/>
        <rFont val="Arial"/>
        <family val="2"/>
      </rPr>
      <t>, 1,5K</t>
    </r>
  </si>
  <si>
    <r>
      <t xml:space="preserve">Картридж Brother HL-2132R/DCP-7057R (NetProduct) NEW </t>
    </r>
    <r>
      <rPr>
        <sz val="11"/>
        <color indexed="10"/>
        <rFont val="Arial"/>
        <family val="2"/>
      </rPr>
      <t>TN-2090</t>
    </r>
    <r>
      <rPr>
        <sz val="11"/>
        <rFont val="Arial"/>
        <family val="2"/>
      </rPr>
      <t>, 1К</t>
    </r>
  </si>
  <si>
    <t>220-601</t>
  </si>
  <si>
    <r>
      <t>Розетка</t>
    </r>
    <r>
      <rPr>
        <b/>
        <sz val="11"/>
        <rFont val="Arial"/>
        <family val="2"/>
      </rPr>
      <t xml:space="preserve"> внешняя</t>
    </r>
    <r>
      <rPr>
        <b/>
        <sz val="11"/>
        <color indexed="10"/>
        <rFont val="Arial"/>
        <family val="2"/>
      </rPr>
      <t xml:space="preserve"> RJ-45</t>
    </r>
    <r>
      <rPr>
        <b/>
        <sz val="11"/>
        <rFont val="Arial"/>
        <family val="2"/>
      </rPr>
      <t xml:space="preserve"> кат. 5 с винтами</t>
    </r>
  </si>
  <si>
    <t>70 - 526</t>
  </si>
  <si>
    <r>
      <t xml:space="preserve"> </t>
    </r>
    <r>
      <rPr>
        <sz val="11"/>
        <color indexed="10"/>
        <rFont val="Arial"/>
        <family val="2"/>
      </rPr>
      <t>Брелок для поиска ключей/вещей</t>
    </r>
    <r>
      <rPr>
        <sz val="11"/>
        <rFont val="Arial"/>
        <family val="2"/>
      </rPr>
      <t xml:space="preserve"> (отзывается на свист хозяина, 1 LED) Orient &lt;KF-110&gt;</t>
    </r>
  </si>
  <si>
    <t>77 - 425</t>
  </si>
  <si>
    <r>
      <t>Барабан HP LJ</t>
    </r>
    <r>
      <rPr>
        <b/>
        <sz val="11"/>
        <color indexed="10"/>
        <rFont val="Arial"/>
        <family val="2"/>
      </rPr>
      <t xml:space="preserve"> 1010 </t>
    </r>
    <r>
      <rPr>
        <b/>
        <sz val="11"/>
        <rFont val="Arial"/>
        <family val="2"/>
      </rPr>
      <t xml:space="preserve"> /1012/1015</t>
    </r>
    <r>
      <rPr>
        <b/>
        <sz val="11"/>
        <color indexed="10"/>
        <rFont val="Arial"/>
        <family val="2"/>
      </rPr>
      <t xml:space="preserve"> (Mitsubishi)</t>
    </r>
  </si>
  <si>
    <r>
      <t>Чип Samsung SCX</t>
    </r>
    <r>
      <rPr>
        <b/>
        <sz val="11"/>
        <color indexed="10"/>
        <rFont val="Arial"/>
        <family val="2"/>
      </rPr>
      <t>-4300</t>
    </r>
    <r>
      <rPr>
        <b/>
        <sz val="11"/>
        <rFont val="Arial"/>
        <family val="2"/>
      </rPr>
      <t xml:space="preserve">/4310/4315 Вlack 2000 копий ProfiLine - </t>
    </r>
    <r>
      <rPr>
        <b/>
        <sz val="11"/>
        <color indexed="10"/>
        <rFont val="Arial"/>
        <family val="2"/>
      </rPr>
      <t>109S</t>
    </r>
  </si>
  <si>
    <r>
      <t xml:space="preserve">Барабан HP LJ </t>
    </r>
    <r>
      <rPr>
        <b/>
        <sz val="11"/>
        <color indexed="10"/>
        <rFont val="Arial"/>
        <family val="2"/>
      </rPr>
      <t>5L/6L/1100</t>
    </r>
    <r>
      <rPr>
        <b/>
        <sz val="11"/>
        <rFont val="Arial"/>
        <family val="2"/>
      </rPr>
      <t>/3200 (China) OEM color</t>
    </r>
  </si>
  <si>
    <r>
      <t xml:space="preserve">Тонер НP LJ </t>
    </r>
    <r>
      <rPr>
        <b/>
        <sz val="11"/>
        <color indexed="10"/>
        <rFont val="Arial"/>
        <family val="2"/>
      </rPr>
      <t>2100</t>
    </r>
    <r>
      <rPr>
        <b/>
        <sz val="11"/>
        <color indexed="18"/>
        <rFont val="Arial"/>
        <family val="2"/>
      </rPr>
      <t xml:space="preserve"> </t>
    </r>
    <r>
      <rPr>
        <b/>
        <sz val="11"/>
        <rFont val="Arial"/>
        <family val="2"/>
      </rPr>
      <t>new (Hi  BLACK) 220 гр., банка</t>
    </r>
  </si>
  <si>
    <r>
      <t xml:space="preserve">Тонер НP LJ </t>
    </r>
    <r>
      <rPr>
        <b/>
        <sz val="11"/>
        <color indexed="10"/>
        <rFont val="Arial"/>
        <family val="2"/>
      </rPr>
      <t>2300</t>
    </r>
    <r>
      <rPr>
        <b/>
        <sz val="11"/>
        <color indexed="18"/>
        <rFont val="Arial"/>
        <family val="2"/>
      </rPr>
      <t xml:space="preserve">  </t>
    </r>
    <r>
      <rPr>
        <b/>
        <sz val="11"/>
        <rFont val="Arial"/>
        <family val="2"/>
      </rPr>
      <t>(Hi  BLACK) 270 гр., банка</t>
    </r>
  </si>
  <si>
    <t>2,3-5</t>
  </si>
  <si>
    <t>72 - 206</t>
  </si>
  <si>
    <r>
      <t>Drum Unit</t>
    </r>
    <r>
      <rPr>
        <sz val="11"/>
        <color indexed="10"/>
        <rFont val="Arial"/>
        <family val="2"/>
      </rPr>
      <t xml:space="preserve"> Panasonic</t>
    </r>
    <r>
      <rPr>
        <sz val="11"/>
        <rFont val="Arial"/>
        <family val="2"/>
      </rPr>
      <t xml:space="preserve"> </t>
    </r>
    <r>
      <rPr>
        <sz val="11"/>
        <color indexed="10"/>
        <rFont val="Arial"/>
        <family val="2"/>
      </rPr>
      <t>KX-FAD412A</t>
    </r>
    <r>
      <rPr>
        <sz val="11"/>
        <rFont val="Arial"/>
        <family val="2"/>
      </rPr>
      <t>(7) для KX-MB2000/2010/2020/2025/2030</t>
    </r>
  </si>
  <si>
    <t>10130200/270417/0003190/2</t>
  </si>
  <si>
    <r>
      <t xml:space="preserve">Чернила </t>
    </r>
    <r>
      <rPr>
        <sz val="11"/>
        <color indexed="10"/>
        <rFont val="Arial Cyr"/>
        <family val="0"/>
      </rPr>
      <t>Epson</t>
    </r>
    <r>
      <rPr>
        <sz val="11"/>
        <rFont val="Arial Cyr"/>
        <family val="0"/>
      </rPr>
      <t xml:space="preserve"> универсальные 0,5л (Hi-color) М</t>
    </r>
  </si>
  <si>
    <t>13,6-731-2019</t>
  </si>
  <si>
    <t>6,5-731-2019</t>
  </si>
  <si>
    <r>
      <t xml:space="preserve">Картридж XEROX 109R00746 для Phaser </t>
    </r>
    <r>
      <rPr>
        <b/>
        <sz val="11"/>
        <color indexed="10"/>
        <rFont val="Arial Cyr"/>
        <family val="0"/>
      </rPr>
      <t>3150</t>
    </r>
    <r>
      <rPr>
        <b/>
        <sz val="11"/>
        <rFont val="Arial Cyr"/>
        <family val="0"/>
      </rPr>
      <t xml:space="preserve"> (оригинал)</t>
    </r>
  </si>
  <si>
    <t>10013100/190717/0001981</t>
  </si>
  <si>
    <t>99 - 410</t>
  </si>
  <si>
    <t>3480 - 129</t>
  </si>
  <si>
    <t>286 - 411</t>
  </si>
  <si>
    <r>
      <t xml:space="preserve">Тормозная площадка </t>
    </r>
    <r>
      <rPr>
        <b/>
        <sz val="11"/>
        <color indexed="10"/>
        <rFont val="Arial"/>
        <family val="2"/>
      </rPr>
      <t>HP LJ 2100/2200</t>
    </r>
    <r>
      <rPr>
        <b/>
        <sz val="11"/>
        <rFont val="Arial"/>
        <family val="2"/>
      </rPr>
      <t>, RB2-3008-000 / RB2-6349-000 (Япония)</t>
    </r>
  </si>
  <si>
    <t>Чип к картриджу HP CP1025/M175/M275 (China) 1,2K, BK</t>
  </si>
  <si>
    <r>
      <t xml:space="preserve">Чип (Китай) к картриджу </t>
    </r>
    <r>
      <rPr>
        <b/>
        <sz val="11"/>
        <color indexed="10"/>
        <rFont val="Arial"/>
        <family val="2"/>
      </rPr>
      <t>Ricoh</t>
    </r>
    <r>
      <rPr>
        <b/>
        <sz val="11"/>
        <rFont val="Arial"/>
        <family val="2"/>
      </rPr>
      <t xml:space="preserve"> SP</t>
    </r>
    <r>
      <rPr>
        <b/>
        <sz val="11"/>
        <color indexed="10"/>
        <rFont val="Arial"/>
        <family val="2"/>
      </rPr>
      <t xml:space="preserve"> 201</t>
    </r>
    <r>
      <rPr>
        <b/>
        <sz val="11"/>
        <rFont val="Arial"/>
        <family val="2"/>
      </rPr>
      <t>/204/211/213 SP201HE, 2.6K</t>
    </r>
  </si>
  <si>
    <t>Кабель компьютерный  HDMI 1,8м</t>
  </si>
  <si>
    <t xml:space="preserve">40 - 1220, 57.60 - 1220 </t>
  </si>
  <si>
    <t xml:space="preserve">Тормозная площадка LJ 1010/1012/1015/3015/3020/3030 (ОРИГИНАЛ) RM1-0648/RC1-2038 </t>
  </si>
  <si>
    <r>
      <t>Тонер-картридж Panasonic</t>
    </r>
    <r>
      <rPr>
        <b/>
        <sz val="11"/>
        <color indexed="10"/>
        <rFont val="Arial"/>
        <family val="2"/>
      </rPr>
      <t xml:space="preserve"> </t>
    </r>
    <r>
      <rPr>
        <b/>
        <sz val="11"/>
        <rFont val="Arial"/>
        <family val="2"/>
      </rPr>
      <t xml:space="preserve">KX-FAT </t>
    </r>
    <r>
      <rPr>
        <b/>
        <sz val="11"/>
        <color indexed="10"/>
        <rFont val="Arial"/>
        <family val="2"/>
      </rPr>
      <t>88A</t>
    </r>
    <r>
      <rPr>
        <b/>
        <sz val="11"/>
        <rFont val="Arial"/>
        <family val="2"/>
      </rPr>
      <t xml:space="preserve"> для KX-FL401/402/403/423,  KX-FLC411/412/413 </t>
    </r>
    <r>
      <rPr>
        <b/>
        <sz val="11"/>
        <color indexed="10"/>
        <rFont val="Arial"/>
        <family val="2"/>
      </rPr>
      <t>оригинал</t>
    </r>
  </si>
  <si>
    <r>
      <t>Селеновый барабан  (Фотовал) Xerox</t>
    </r>
    <r>
      <rPr>
        <sz val="11"/>
        <color indexed="10"/>
        <rFont val="Arial"/>
        <family val="2"/>
      </rPr>
      <t xml:space="preserve"> 5017/5316/5317</t>
    </r>
  </si>
  <si>
    <r>
      <t xml:space="preserve">Чип Hi-Black к картриджу Xerox WC </t>
    </r>
    <r>
      <rPr>
        <b/>
        <sz val="11"/>
        <color indexed="10"/>
        <rFont val="Arial"/>
        <family val="2"/>
      </rPr>
      <t>3550</t>
    </r>
    <r>
      <rPr>
        <b/>
        <sz val="11"/>
        <rFont val="Arial"/>
        <family val="2"/>
      </rPr>
      <t xml:space="preserve"> (106R01531), Bk, 11K</t>
    </r>
  </si>
  <si>
    <t>30-123-20</t>
  </si>
  <si>
    <r>
      <t xml:space="preserve">Чернила </t>
    </r>
    <r>
      <rPr>
        <b/>
        <sz val="11"/>
        <color indexed="10"/>
        <rFont val="Arial Cyr"/>
        <family val="0"/>
      </rPr>
      <t>Epson</t>
    </r>
    <r>
      <rPr>
        <b/>
        <sz val="11"/>
        <rFont val="Arial Cyr"/>
        <family val="0"/>
      </rPr>
      <t xml:space="preserve"> универсальные 0,1л (Hi-color) М</t>
    </r>
  </si>
  <si>
    <r>
      <t xml:space="preserve">Чернила </t>
    </r>
    <r>
      <rPr>
        <b/>
        <sz val="11"/>
        <color indexed="10"/>
        <rFont val="Arial Cyr"/>
        <family val="0"/>
      </rPr>
      <t>Epson</t>
    </r>
    <r>
      <rPr>
        <b/>
        <sz val="11"/>
        <rFont val="Arial Cyr"/>
        <family val="0"/>
      </rPr>
      <t xml:space="preserve"> универсальные 0,1л (Hi-color) C</t>
    </r>
  </si>
  <si>
    <t>67-123-20</t>
  </si>
  <si>
    <r>
      <t xml:space="preserve">Барабан Content для HP LJ </t>
    </r>
    <r>
      <rPr>
        <b/>
        <sz val="11"/>
        <color indexed="10"/>
        <rFont val="Arial"/>
        <family val="2"/>
      </rPr>
      <t>P2035/ 2055</t>
    </r>
    <r>
      <rPr>
        <b/>
        <sz val="11"/>
        <rFont val="Arial"/>
        <family val="2"/>
      </rPr>
      <t>, OEM-color, с втулкой</t>
    </r>
  </si>
  <si>
    <r>
      <t xml:space="preserve">Чип (Китай) к картриджу HP LJ </t>
    </r>
    <r>
      <rPr>
        <b/>
        <sz val="11"/>
        <color indexed="10"/>
        <rFont val="Arial"/>
        <family val="2"/>
      </rPr>
      <t>3005/3027/3035</t>
    </r>
    <r>
      <rPr>
        <b/>
        <sz val="11"/>
        <rFont val="Arial"/>
        <family val="2"/>
      </rPr>
      <t>,hp 1160X/1300X/1320X/2300X 2410X/2420X/2430X/4200X/4250X 4300X/4350X/</t>
    </r>
    <r>
      <rPr>
        <b/>
        <sz val="11"/>
        <color indexed="10"/>
        <rFont val="Arial"/>
        <family val="2"/>
      </rPr>
      <t>2015</t>
    </r>
    <r>
      <rPr>
        <b/>
        <sz val="11"/>
        <rFont val="Arial"/>
        <family val="2"/>
      </rPr>
      <t>X/3005X  Bk, 13K</t>
    </r>
  </si>
  <si>
    <t>290 - 1022 - 19</t>
  </si>
  <si>
    <t>10013100/101117/0013050/1</t>
  </si>
  <si>
    <r>
      <t>Шестерня 53/26T редуктора</t>
    </r>
    <r>
      <rPr>
        <sz val="11"/>
        <color indexed="10"/>
        <rFont val="Arial"/>
        <family val="2"/>
      </rPr>
      <t xml:space="preserve"> Samsung ML-1510/1710/SCX-4016/4100/Ph3120/РE16 (О) </t>
    </r>
    <r>
      <rPr>
        <sz val="11"/>
        <rFont val="Arial"/>
        <family val="2"/>
      </rPr>
      <t>JC66-00388A</t>
    </r>
  </si>
  <si>
    <t>387 - 720</t>
  </si>
  <si>
    <t>5,85 - 315</t>
  </si>
  <si>
    <t>66 - 118</t>
  </si>
  <si>
    <r>
      <t xml:space="preserve">Тонер-картридж NetProduct </t>
    </r>
    <r>
      <rPr>
        <sz val="11"/>
        <color indexed="10"/>
        <rFont val="Arial"/>
        <family val="2"/>
      </rPr>
      <t>(N-CF218A)</t>
    </r>
    <r>
      <rPr>
        <sz val="11"/>
        <rFont val="Arial"/>
        <family val="2"/>
      </rPr>
      <t xml:space="preserve"> для HP LJ Pro M104/MFP M132, 1,4K, без чипа</t>
    </r>
  </si>
  <si>
    <r>
      <t>Вал резиновый (нижний) Samsung ML3050/3051/SCX5530FN/</t>
    </r>
    <r>
      <rPr>
        <b/>
        <sz val="11"/>
        <color indexed="10"/>
        <rFont val="Arial"/>
        <family val="2"/>
      </rPr>
      <t>Xerox 3300</t>
    </r>
    <r>
      <rPr>
        <b/>
        <sz val="11"/>
        <rFont val="Arial"/>
        <family val="2"/>
      </rPr>
      <t xml:space="preserve"> (Hi-Black)</t>
    </r>
  </si>
  <si>
    <r>
      <t>Картридж</t>
    </r>
    <r>
      <rPr>
        <b/>
        <sz val="11"/>
        <color indexed="10"/>
        <rFont val="Arial"/>
        <family val="2"/>
      </rPr>
      <t xml:space="preserve"> Olivetti  PRAXIS</t>
    </r>
    <r>
      <rPr>
        <b/>
        <i/>
        <sz val="11"/>
        <color indexed="10"/>
        <rFont val="Arial"/>
        <family val="2"/>
      </rPr>
      <t xml:space="preserve"> </t>
    </r>
    <r>
      <rPr>
        <b/>
        <i/>
        <sz val="11"/>
        <rFont val="Arial"/>
        <family val="2"/>
      </rPr>
      <t>20 Ribbon Cassette (однораз. Россия)</t>
    </r>
  </si>
  <si>
    <t>185-118</t>
  </si>
  <si>
    <r>
      <t>Тонер Konica Minolta 8935-804 / MT-</t>
    </r>
    <r>
      <rPr>
        <b/>
        <sz val="11"/>
        <color indexed="10"/>
        <rFont val="Arial"/>
        <family val="2"/>
      </rPr>
      <t>103B MINOLTA EP-1030/1031 (туба 55г.)</t>
    </r>
    <r>
      <rPr>
        <b/>
        <sz val="11"/>
        <rFont val="Arial"/>
        <family val="2"/>
      </rPr>
      <t xml:space="preserve"> [MT-103B/8935-804] [MT-103B/8935-804] оригинал</t>
    </r>
  </si>
  <si>
    <t>Шестерня  Canon NP-1215, 18T, FS2-0892-000 (ориг.)</t>
  </si>
  <si>
    <t>360 -607</t>
  </si>
  <si>
    <t>44-726</t>
  </si>
  <si>
    <t>Вал тефлоновый верхний термоэлемент тепла ролик для Kyocera FS 1100 1028 1110 1320 FS1120 FS1300 FS1320 FS1028 FS1024 FS2000 KM2810</t>
  </si>
  <si>
    <t>10210180/190408/0010994/2</t>
  </si>
  <si>
    <r>
      <t xml:space="preserve">Тонер-картридж </t>
    </r>
    <r>
      <rPr>
        <b/>
        <sz val="11"/>
        <color indexed="10"/>
        <rFont val="Arial"/>
        <family val="2"/>
      </rPr>
      <t>NetProduct</t>
    </r>
    <r>
      <rPr>
        <b/>
        <sz val="11"/>
        <color indexed="8"/>
        <rFont val="Arial"/>
        <family val="2"/>
      </rPr>
      <t xml:space="preserve"> (N-KX-FAT</t>
    </r>
    <r>
      <rPr>
        <b/>
        <sz val="11"/>
        <color indexed="10"/>
        <rFont val="Arial"/>
        <family val="2"/>
      </rPr>
      <t>411A)</t>
    </r>
    <r>
      <rPr>
        <b/>
        <sz val="11"/>
        <rFont val="Arial"/>
        <family val="2"/>
      </rPr>
      <t xml:space="preserve"> для Panasonic KX-MB1900/2000/2020/2030/2051, 2K</t>
    </r>
  </si>
  <si>
    <t>14,5-603</t>
  </si>
  <si>
    <r>
      <t xml:space="preserve">Картридж Samsung SCX- </t>
    </r>
    <r>
      <rPr>
        <b/>
        <sz val="11"/>
        <color indexed="10"/>
        <rFont val="Arial"/>
        <family val="2"/>
      </rPr>
      <t>4720D3 (оригинал)</t>
    </r>
  </si>
  <si>
    <r>
      <t xml:space="preserve">Тонер XEROX 6R01044/6R1044  для </t>
    </r>
    <r>
      <rPr>
        <sz val="11"/>
        <color indexed="10"/>
        <rFont val="Arial"/>
        <family val="2"/>
      </rPr>
      <t xml:space="preserve">WorkCentre PRO </t>
    </r>
    <r>
      <rPr>
        <sz val="11"/>
        <rFont val="Arial"/>
        <family val="2"/>
      </rPr>
      <t>320/315/</t>
    </r>
    <r>
      <rPr>
        <sz val="11"/>
        <color indexed="10"/>
        <rFont val="Arial"/>
        <family val="2"/>
      </rPr>
      <t xml:space="preserve">415 </t>
    </r>
    <r>
      <rPr>
        <sz val="11"/>
        <rFont val="Arial"/>
        <family val="2"/>
      </rPr>
      <t>DC/420 (</t>
    </r>
    <r>
      <rPr>
        <sz val="11"/>
        <color indexed="48"/>
        <rFont val="Arial"/>
        <family val="2"/>
      </rPr>
      <t>Original</t>
    </r>
    <r>
      <rPr>
        <sz val="11"/>
        <rFont val="Arial"/>
        <family val="2"/>
      </rPr>
      <t xml:space="preserve">) ФЛАКОН / </t>
    </r>
    <r>
      <rPr>
        <sz val="11"/>
        <color indexed="12"/>
        <rFont val="Arial"/>
        <family val="2"/>
      </rPr>
      <t>7010508   Тонер Xerox WC Pro 315/320/415/420 , 235 гр., банка подходит для использования в XEROX WorkCentre 5016 / XEROX WorkCentre 5020</t>
    </r>
  </si>
  <si>
    <r>
      <t xml:space="preserve">JC66-00564A/007N01205 Шестерня тефлонового вала </t>
    </r>
    <r>
      <rPr>
        <b/>
        <sz val="11"/>
        <color indexed="10"/>
        <rFont val="Arial"/>
        <family val="2"/>
      </rPr>
      <t>Samsung</t>
    </r>
    <r>
      <rPr>
        <b/>
        <sz val="11"/>
        <rFont val="Arial"/>
        <family val="2"/>
      </rPr>
      <t xml:space="preserve"> ML-1510/1710/1610/SCX-4016 (O)</t>
    </r>
  </si>
  <si>
    <r>
      <t>Термопленка Сanon</t>
    </r>
    <r>
      <rPr>
        <sz val="11"/>
        <color indexed="10"/>
        <rFont val="Arial"/>
        <family val="2"/>
      </rPr>
      <t xml:space="preserve"> iR 1210/</t>
    </r>
    <r>
      <rPr>
        <sz val="11"/>
        <rFont val="Arial"/>
        <family val="2"/>
      </rPr>
      <t>1230/1270F/1310/1370F/1510/1530</t>
    </r>
  </si>
  <si>
    <r>
      <t xml:space="preserve">Термопленка Canon </t>
    </r>
    <r>
      <rPr>
        <b/>
        <sz val="11"/>
        <color indexed="10"/>
        <rFont val="Arial"/>
        <family val="2"/>
      </rPr>
      <t>IR 2016</t>
    </r>
    <r>
      <rPr>
        <b/>
        <sz val="11"/>
        <rFont val="Arial"/>
        <family val="2"/>
      </rPr>
      <t>/2018/2200/2800/3300 (П,U)</t>
    </r>
  </si>
  <si>
    <r>
      <t xml:space="preserve">Лента Hi-Black для матричного картриджа (мебиус правый) STD, Bk, </t>
    </r>
    <r>
      <rPr>
        <b/>
        <sz val="11"/>
        <color indexed="10"/>
        <rFont val="Arial"/>
        <family val="2"/>
      </rPr>
      <t>13мм/7м</t>
    </r>
  </si>
  <si>
    <t>342 - 426-2019</t>
  </si>
  <si>
    <t>99-426-2019</t>
  </si>
  <si>
    <t>168-426-2019</t>
  </si>
  <si>
    <t>304-426-2019</t>
  </si>
  <si>
    <r>
      <t xml:space="preserve">Внешний аккумулятор CANYON </t>
    </r>
    <r>
      <rPr>
        <b/>
        <sz val="11"/>
        <rFont val="Arial"/>
        <family val="2"/>
      </rPr>
      <t>&lt;CNE-CSPB26W&gt; (USB 1A, 2600mAh, Li-Ion)</t>
    </r>
  </si>
  <si>
    <t>Чернила Canon PIXMA iP4200/MP500, C908 (InkTec) CLI-8/CL-52, BK, 0,1л</t>
  </si>
  <si>
    <t>480-426-2018</t>
  </si>
  <si>
    <t>310 руб за 100шт.</t>
  </si>
  <si>
    <r>
      <t>Картридж NetProduct (N-</t>
    </r>
    <r>
      <rPr>
        <sz val="11"/>
        <color indexed="10"/>
        <rFont val="Arial"/>
        <family val="2"/>
      </rPr>
      <t>Q5949A/Q7553A</t>
    </r>
    <r>
      <rPr>
        <sz val="11"/>
        <rFont val="Arial"/>
        <family val="2"/>
      </rPr>
      <t>) для HP LJ 1160/1320/P2015/Canon 715, Универс., 3K</t>
    </r>
  </si>
  <si>
    <t>Чернила Epson L100/110/200/210/300/355/550/555 (O) C12T66414A, cyan,70 ml</t>
  </si>
  <si>
    <t>322-907</t>
  </si>
  <si>
    <r>
      <t xml:space="preserve">Резиновый (прижимной) вал 2ND </t>
    </r>
    <r>
      <rPr>
        <sz val="11"/>
        <color indexed="10"/>
        <rFont val="Arial"/>
        <family val="2"/>
      </rPr>
      <t>Samsung ML 2850</t>
    </r>
    <r>
      <rPr>
        <sz val="11"/>
        <rFont val="Arial"/>
        <family val="2"/>
      </rPr>
      <t>/3310/3710/SCX 4824/Phaser 3250/WC 3210 (o)</t>
    </r>
  </si>
  <si>
    <t>08.09.15-2,6</t>
  </si>
  <si>
    <r>
      <t xml:space="preserve">Тонер HP LJ Универсальный UT </t>
    </r>
    <r>
      <rPr>
        <b/>
        <sz val="11"/>
        <color indexed="10"/>
        <rFont val="Arial"/>
        <family val="2"/>
      </rPr>
      <t>1916, (Mitsubishi)</t>
    </r>
    <r>
      <rPr>
        <b/>
        <sz val="11"/>
        <rFont val="Arial"/>
        <family val="2"/>
      </rPr>
      <t xml:space="preserve"> 1кг, канистра</t>
    </r>
  </si>
  <si>
    <t>2,56 - 428</t>
  </si>
  <si>
    <t>1598-330-20</t>
  </si>
  <si>
    <r>
      <t>DRUM UNIT 815</t>
    </r>
    <r>
      <rPr>
        <b/>
        <sz val="11"/>
        <color indexed="10"/>
        <rFont val="Arial"/>
        <family val="2"/>
      </rPr>
      <t xml:space="preserve"> Olivetti</t>
    </r>
    <r>
      <rPr>
        <b/>
        <sz val="11"/>
        <rFont val="Arial"/>
        <family val="2"/>
      </rPr>
      <t xml:space="preserve"> Copia 8015/8515/8521/8020 (82215Q) (ориг.)</t>
    </r>
  </si>
  <si>
    <t>МЫШКИ И КОВРИКИ, КЛАВИАТУРЫ</t>
  </si>
  <si>
    <r>
      <t xml:space="preserve">Чип Hi-Black к картриджу HP LJ Pro M15w/15a/MFP M28w/28a </t>
    </r>
    <r>
      <rPr>
        <b/>
        <sz val="11"/>
        <color indexed="10"/>
        <rFont val="Arial"/>
        <family val="2"/>
      </rPr>
      <t>(CF244),</t>
    </r>
    <r>
      <rPr>
        <b/>
        <sz val="11"/>
        <rFont val="Arial"/>
        <family val="2"/>
      </rPr>
      <t xml:space="preserve"> Bk, 1K</t>
    </r>
  </si>
  <si>
    <t>111-1128-19</t>
  </si>
  <si>
    <t>ДРАМ-КАРТРИДЖИ ДЛЯ ЛАЗЕРНЫХ ПРИНТЕРОВ, ФАКСОВ</t>
  </si>
  <si>
    <t>75 - 1125</t>
  </si>
  <si>
    <t>11207270/180217/0000988/29</t>
  </si>
  <si>
    <r>
      <t xml:space="preserve">Картридж </t>
    </r>
    <r>
      <rPr>
        <b/>
        <sz val="11"/>
        <color indexed="10"/>
        <rFont val="Arial"/>
        <family val="2"/>
      </rPr>
      <t>HYUNDAY  920 / CANON A1200</t>
    </r>
    <r>
      <rPr>
        <b/>
        <sz val="11"/>
        <rFont val="Arial"/>
        <family val="2"/>
      </rPr>
      <t>/PW1080/1156A</t>
    </r>
  </si>
  <si>
    <r>
      <t>Чип Samsung SCX-</t>
    </r>
    <r>
      <rPr>
        <b/>
        <sz val="11"/>
        <color indexed="10"/>
        <rFont val="Arial"/>
        <family val="2"/>
      </rPr>
      <t>4520/4720</t>
    </r>
  </si>
  <si>
    <r>
      <t>Селеновый барабан  (Фотовал)</t>
    </r>
    <r>
      <rPr>
        <sz val="11"/>
        <color indexed="10"/>
        <rFont val="Arial"/>
        <family val="2"/>
      </rPr>
      <t xml:space="preserve"> </t>
    </r>
    <r>
      <rPr>
        <sz val="11"/>
        <rFont val="Arial"/>
        <family val="2"/>
      </rPr>
      <t>HP LJ</t>
    </r>
    <r>
      <rPr>
        <sz val="11"/>
        <color indexed="10"/>
        <rFont val="Arial"/>
        <family val="2"/>
      </rPr>
      <t xml:space="preserve"> 2100/2200/</t>
    </r>
    <r>
      <rPr>
        <sz val="11"/>
        <rFont val="Arial"/>
        <family val="2"/>
      </rPr>
      <t xml:space="preserve"> Canon</t>
    </r>
    <r>
      <rPr>
        <sz val="11"/>
        <color indexed="10"/>
        <rFont val="Arial"/>
        <family val="2"/>
      </rPr>
      <t xml:space="preserve"> IR1510</t>
    </r>
    <r>
      <rPr>
        <sz val="11"/>
        <rFont val="Arial"/>
        <family val="2"/>
      </rPr>
      <t>, (Katun)</t>
    </r>
  </si>
  <si>
    <t>10002010/260312/0012956/99</t>
  </si>
  <si>
    <t>1000 - 1225</t>
  </si>
  <si>
    <r>
      <t>Ролик захвата (резина) совм. для Samsung ML-</t>
    </r>
    <r>
      <rPr>
        <b/>
        <sz val="11"/>
        <color indexed="10"/>
        <rFont val="Arial"/>
        <family val="2"/>
      </rPr>
      <t>1210/1250/Ph3110/</t>
    </r>
    <r>
      <rPr>
        <b/>
        <sz val="11"/>
        <rFont val="Arial"/>
        <family val="2"/>
      </rPr>
      <t>3210/SF531P/E210</t>
    </r>
  </si>
  <si>
    <t>54 - 905-19</t>
  </si>
  <si>
    <t xml:space="preserve">Термоусадочная трубка 3 мм </t>
  </si>
  <si>
    <t>10714040/250210/0002830/1</t>
  </si>
  <si>
    <t>10702030/090911/0059168/1</t>
  </si>
  <si>
    <t>39-831</t>
  </si>
  <si>
    <t>89,  85 - 404</t>
  </si>
  <si>
    <t>Чернила Epson SX425/T26/TX419, E0013 (InkTec) BK pigm, 0,1л</t>
  </si>
  <si>
    <t>116 - 627 - 19</t>
  </si>
  <si>
    <r>
      <t xml:space="preserve">Чип к картриджу </t>
    </r>
    <r>
      <rPr>
        <b/>
        <sz val="11"/>
        <color indexed="12"/>
        <rFont val="Arial"/>
        <family val="2"/>
      </rPr>
      <t>OKI</t>
    </r>
    <r>
      <rPr>
        <b/>
        <sz val="11"/>
        <rFont val="Arial"/>
        <family val="2"/>
      </rPr>
      <t xml:space="preserve">  С8600/С8800, Y</t>
    </r>
  </si>
  <si>
    <r>
      <t xml:space="preserve">Картридж Samsung SCX- </t>
    </r>
    <r>
      <rPr>
        <sz val="11"/>
        <color indexed="10"/>
        <rFont val="Arial"/>
        <family val="2"/>
      </rPr>
      <t>4521D3</t>
    </r>
    <r>
      <rPr>
        <sz val="11"/>
        <rFont val="Arial"/>
        <family val="2"/>
      </rPr>
      <t xml:space="preserve"> для Samsung SCX-4x21 series </t>
    </r>
    <r>
      <rPr>
        <sz val="11"/>
        <color indexed="10"/>
        <rFont val="Arial"/>
        <family val="2"/>
      </rPr>
      <t>(оригинал)</t>
    </r>
  </si>
  <si>
    <t>4500-323-2018</t>
  </si>
  <si>
    <t>10130200/231116/0007652/2</t>
  </si>
  <si>
    <t>ЗИП для матричных принтеров</t>
  </si>
  <si>
    <t>79 - 1211 -18</t>
  </si>
  <si>
    <t>Кабель удлинительный Behpex USB 2,0 AM-AF 1,8м</t>
  </si>
  <si>
    <r>
      <t xml:space="preserve">Картридж </t>
    </r>
    <r>
      <rPr>
        <b/>
        <sz val="11"/>
        <color indexed="10"/>
        <rFont val="Arial"/>
        <family val="2"/>
      </rPr>
      <t>hp C7115A</t>
    </r>
    <r>
      <rPr>
        <b/>
        <sz val="11"/>
        <rFont val="Arial"/>
        <family val="2"/>
      </rPr>
      <t xml:space="preserve"> для hp LJ 1000W/1005W/1200(N)/1220/3300mfp/  3320(N)mfp/ 3330mfp/3380 (</t>
    </r>
    <r>
      <rPr>
        <b/>
        <sz val="11"/>
        <color indexed="10"/>
        <rFont val="Arial"/>
        <family val="2"/>
      </rPr>
      <t>оригинал</t>
    </r>
    <r>
      <rPr>
        <b/>
        <sz val="11"/>
        <rFont val="Arial"/>
        <family val="2"/>
      </rPr>
      <t xml:space="preserve">) </t>
    </r>
  </si>
  <si>
    <r>
      <t>Ракель</t>
    </r>
    <r>
      <rPr>
        <b/>
        <sz val="11"/>
        <color indexed="10"/>
        <rFont val="Arial"/>
        <family val="2"/>
      </rPr>
      <t xml:space="preserve"> Utax c 127 </t>
    </r>
    <r>
      <rPr>
        <b/>
        <sz val="11"/>
        <rFont val="Arial"/>
        <family val="2"/>
      </rPr>
      <t>(Япония)</t>
    </r>
  </si>
  <si>
    <t>49-222-2018</t>
  </si>
  <si>
    <t>90 на яндексе</t>
  </si>
  <si>
    <t>152,5-802</t>
  </si>
  <si>
    <r>
      <t>Ролик заряда Canon E16</t>
    </r>
    <r>
      <rPr>
        <b/>
        <sz val="11"/>
        <rFont val="Arial"/>
        <family val="2"/>
      </rPr>
      <t>/20/30/31/40 (Корея)</t>
    </r>
  </si>
  <si>
    <t>3,8 - 1004</t>
  </si>
  <si>
    <t>372 - 520 - 19</t>
  </si>
  <si>
    <r>
      <t>Бумага</t>
    </r>
    <r>
      <rPr>
        <sz val="11"/>
        <color indexed="12"/>
        <rFont val="Arial"/>
        <family val="2"/>
      </rPr>
      <t xml:space="preserve"> Снегурочка А4 </t>
    </r>
    <r>
      <rPr>
        <sz val="11"/>
        <rFont val="Arial"/>
        <family val="2"/>
      </rPr>
      <t>500л 80г/м 95%</t>
    </r>
  </si>
  <si>
    <r>
      <t>Тормозная площадка (резиновая накладка) Samsung SCX</t>
    </r>
    <r>
      <rPr>
        <b/>
        <sz val="11"/>
        <color indexed="10"/>
        <rFont val="Arial"/>
        <family val="2"/>
      </rPr>
      <t>-4725</t>
    </r>
    <r>
      <rPr>
        <b/>
        <sz val="11"/>
        <rFont val="Arial"/>
        <family val="2"/>
      </rPr>
      <t>/4500/Ph 3124/3125 (О) JC69-00987A</t>
    </r>
  </si>
  <si>
    <t>117-315-2018</t>
  </si>
  <si>
    <r>
      <t>Тефлоновый вал (верхний)  для Samsung ML 3050 3470 3471</t>
    </r>
    <r>
      <rPr>
        <sz val="11"/>
        <color indexed="10"/>
        <rFont val="Arial"/>
        <family val="2"/>
      </rPr>
      <t>/Xerox Phaser 3300</t>
    </r>
    <r>
      <rPr>
        <sz val="11"/>
        <color indexed="8"/>
        <rFont val="Arial"/>
        <family val="2"/>
      </rPr>
      <t>/ JC66-01593A</t>
    </r>
  </si>
  <si>
    <r>
      <t>Картридж EPSON</t>
    </r>
    <r>
      <rPr>
        <sz val="11"/>
        <color indexed="10"/>
        <rFont val="Arial"/>
        <family val="2"/>
      </rPr>
      <t xml:space="preserve"> LQ-100 </t>
    </r>
  </si>
  <si>
    <t>352-1019</t>
  </si>
  <si>
    <t>30 - 514</t>
  </si>
  <si>
    <t>180 - 1206 - 19</t>
  </si>
  <si>
    <r>
      <t xml:space="preserve">Дозир. лезв. магн.вала (Doctor blade) </t>
    </r>
    <r>
      <rPr>
        <b/>
        <sz val="11"/>
        <color indexed="10"/>
        <rFont val="Arial"/>
        <family val="2"/>
      </rPr>
      <t>Samsung ML1210/</t>
    </r>
    <r>
      <rPr>
        <b/>
        <sz val="11"/>
        <rFont val="Arial"/>
        <family val="2"/>
      </rPr>
      <t>ML5100/Phaser3110/3210 Hi-Bl</t>
    </r>
  </si>
  <si>
    <t>252 - 1009 -18</t>
  </si>
  <si>
    <t>134 - 619 - 19</t>
  </si>
  <si>
    <t>19-717</t>
  </si>
  <si>
    <t>Дозирующее лезвие (Doctor Blade) Hi-Black для Canon FC-220/230/330</t>
  </si>
  <si>
    <r>
      <t xml:space="preserve">Тонер  HP Laser Jet Р </t>
    </r>
    <r>
      <rPr>
        <b/>
        <sz val="11"/>
        <color indexed="10"/>
        <rFont val="Arial Cyr"/>
        <family val="0"/>
      </rPr>
      <t>3005</t>
    </r>
    <r>
      <rPr>
        <b/>
        <sz val="11"/>
        <rFont val="Arial Cyr"/>
        <family val="2"/>
      </rPr>
      <t xml:space="preserve"> Новая формула   370г/ фл</t>
    </r>
  </si>
  <si>
    <t>431-1128-19</t>
  </si>
  <si>
    <t xml:space="preserve">Прогорамный продукт: Kaspersky 
Internet Security 2013 Russian Edition. 5-Desktop  1 year Base DVD Box </t>
  </si>
  <si>
    <r>
      <t xml:space="preserve"> Привод оптический внешний</t>
    </r>
    <r>
      <rPr>
        <b/>
        <sz val="11"/>
        <rFont val="Arial"/>
        <family val="2"/>
      </rPr>
      <t xml:space="preserve"> DVD RAM &amp; DVD±R/RW &amp; CDRW HLDS GP50NB41 &lt;Black&gt; USB2.0</t>
    </r>
    <r>
      <rPr>
        <b/>
        <sz val="11"/>
        <color indexed="10"/>
        <rFont val="Arial"/>
        <family val="2"/>
      </rPr>
      <t xml:space="preserve"> EXT</t>
    </r>
    <r>
      <rPr>
        <b/>
        <sz val="11"/>
        <rFont val="Arial"/>
        <family val="2"/>
      </rPr>
      <t xml:space="preserve"> (RTL)</t>
    </r>
  </si>
  <si>
    <t>CANON</t>
  </si>
  <si>
    <t>239-604-2018</t>
  </si>
  <si>
    <t>110-604-2018</t>
  </si>
  <si>
    <r>
      <t xml:space="preserve">Вал резиновый (нижний) HP P2035/2055/LJ Pro 400 M404d (Hi-Black)
вал блока фиксации </t>
    </r>
    <r>
      <rPr>
        <b/>
        <sz val="11"/>
        <color indexed="10"/>
        <rFont val="Arial"/>
        <family val="2"/>
      </rPr>
      <t>НР LJ 2035/2050/2055/P2030</t>
    </r>
    <r>
      <rPr>
        <b/>
        <sz val="11"/>
        <rFont val="Arial"/>
        <family val="2"/>
      </rPr>
      <t xml:space="preserve">/Pro M401 / </t>
    </r>
    <r>
      <rPr>
        <b/>
        <sz val="11"/>
        <color indexed="10"/>
        <rFont val="Arial"/>
        <family val="2"/>
      </rPr>
      <t>Canon</t>
    </r>
    <r>
      <rPr>
        <b/>
        <sz val="11"/>
        <rFont val="Arial"/>
        <family val="2"/>
      </rPr>
      <t xml:space="preserve">  MF5840/ MF5880 / LBP-6654dn /6653dn / 6650dn /6303dn/</t>
    </r>
    <r>
      <rPr>
        <b/>
        <sz val="11"/>
        <color indexed="10"/>
        <rFont val="Arial"/>
        <family val="2"/>
      </rPr>
      <t>6300</t>
    </r>
    <r>
      <rPr>
        <b/>
        <sz val="11"/>
        <rFont val="Arial"/>
        <family val="2"/>
      </rPr>
      <t>dn/6300 (SPI</t>
    </r>
  </si>
  <si>
    <t>RU5­0277 Шестерня 41T колебательнного узла HP LJ 4200/4300/4250 (O)</t>
  </si>
  <si>
    <r>
      <t>Дозир. лезв. магн.вала (Doctor blade)</t>
    </r>
    <r>
      <rPr>
        <b/>
        <sz val="11"/>
        <color indexed="10"/>
        <rFont val="Arial"/>
        <family val="2"/>
      </rPr>
      <t xml:space="preserve"> HP LJ1160/1320/201</t>
    </r>
    <r>
      <rPr>
        <b/>
        <sz val="11"/>
        <rFont val="Arial"/>
        <family val="2"/>
      </rPr>
      <t>5/Canon LBP-3300 (Hi-Black)</t>
    </r>
  </si>
  <si>
    <t>10130180/110411/0003807</t>
  </si>
  <si>
    <r>
      <t xml:space="preserve">M/B ASUS P5SD2-VM (RTL) </t>
    </r>
    <r>
      <rPr>
        <sz val="11"/>
        <color indexed="10"/>
        <rFont val="Arial"/>
        <family val="2"/>
      </rPr>
      <t>LGA775</t>
    </r>
    <r>
      <rPr>
        <sz val="11"/>
        <rFont val="Arial"/>
        <family val="2"/>
      </rPr>
      <t xml:space="preserve"> &lt;SiS672&gt; PCI-E+SVGA+LAN UDMA133 SATA RAID MicroATX 2DDR-II&lt;PC2-5300&gt;</t>
    </r>
  </si>
  <si>
    <r>
      <t xml:space="preserve">Ракель Canon </t>
    </r>
    <r>
      <rPr>
        <b/>
        <sz val="11"/>
        <color indexed="10"/>
        <rFont val="Arial"/>
        <family val="2"/>
      </rPr>
      <t>FC-2/3/5/1010/6010/</t>
    </r>
    <r>
      <rPr>
        <b/>
        <sz val="11"/>
        <rFont val="Arial"/>
        <family val="2"/>
      </rPr>
      <t xml:space="preserve"> HP LJ II/III </t>
    </r>
  </si>
  <si>
    <r>
      <t>Ролик заряда Canon PC/FC,</t>
    </r>
    <r>
      <rPr>
        <b/>
        <sz val="11"/>
        <color indexed="10"/>
        <rFont val="Arial"/>
        <family val="2"/>
      </rPr>
      <t xml:space="preserve"> E16/</t>
    </r>
    <r>
      <rPr>
        <b/>
        <sz val="11"/>
        <rFont val="Arial"/>
        <family val="2"/>
      </rPr>
      <t>20/30/31/40 (Корея)</t>
    </r>
  </si>
  <si>
    <r>
      <t xml:space="preserve">450015, Уфа, ул Карла Маркса д. 65. , часы работы: c 9.00 до 18.00 (без перерыва.)                                 </t>
    </r>
    <r>
      <rPr>
        <b/>
        <sz val="16"/>
        <color indexed="10"/>
        <rFont val="Arial"/>
        <family val="2"/>
      </rPr>
      <t xml:space="preserve">в субботу и воскресенье выходные </t>
    </r>
  </si>
  <si>
    <t>273 - 1122</t>
  </si>
  <si>
    <r>
      <t>Картридж Samsung ML-</t>
    </r>
    <r>
      <rPr>
        <sz val="11"/>
        <color indexed="10"/>
        <rFont val="Arial"/>
        <family val="2"/>
      </rPr>
      <t>1520D3</t>
    </r>
    <r>
      <rPr>
        <sz val="11"/>
        <rFont val="Arial"/>
        <family val="2"/>
      </rPr>
      <t xml:space="preserve"> для Samsung ML-1520 </t>
    </r>
    <r>
      <rPr>
        <sz val="11"/>
        <color indexed="10"/>
        <rFont val="Arial"/>
        <family val="2"/>
      </rPr>
      <t>(оригинал)</t>
    </r>
  </si>
  <si>
    <t>xxx</t>
  </si>
  <si>
    <t>750 - 721</t>
  </si>
  <si>
    <t>36 - 1203</t>
  </si>
  <si>
    <t>579 - 425 - 19</t>
  </si>
  <si>
    <r>
      <t xml:space="preserve">Чернила </t>
    </r>
    <r>
      <rPr>
        <b/>
        <sz val="11"/>
        <color indexed="10"/>
        <rFont val="Arial"/>
        <family val="2"/>
      </rPr>
      <t>InkTec</t>
    </r>
    <r>
      <rPr>
        <b/>
        <sz val="11"/>
        <rFont val="Arial"/>
        <family val="2"/>
      </rPr>
      <t xml:space="preserve"> (E0010) для Epson R200/R270 (T0821), Bk, 0,1 л.</t>
    </r>
  </si>
  <si>
    <r>
      <t xml:space="preserve">Память  </t>
    </r>
    <r>
      <rPr>
        <sz val="11"/>
        <color indexed="10"/>
        <rFont val="Arial"/>
        <family val="2"/>
      </rPr>
      <t>DDR  II 2Gb</t>
    </r>
    <r>
      <rPr>
        <sz val="11"/>
        <rFont val="Arial"/>
        <family val="2"/>
      </rPr>
      <t xml:space="preserve"> 800MHz Patriot (PSD22G80026) PC2-6400 unbuffered Ret</t>
    </r>
  </si>
  <si>
    <r>
      <t xml:space="preserve">Барабан  для </t>
    </r>
    <r>
      <rPr>
        <b/>
        <sz val="11"/>
        <color indexed="10"/>
        <rFont val="Arial"/>
        <family val="2"/>
      </rPr>
      <t xml:space="preserve">HP 226 </t>
    </r>
    <r>
      <rPr>
        <b/>
        <sz val="11"/>
        <rFont val="Arial"/>
        <family val="2"/>
      </rPr>
      <t xml:space="preserve">Pro M402/M426/M427/M506/M527, с хвостовиком Content </t>
    </r>
  </si>
  <si>
    <t>Принтеры и сканеры</t>
  </si>
  <si>
    <r>
      <t>Чип к карт. Samsung ML</t>
    </r>
    <r>
      <rPr>
        <b/>
        <sz val="11"/>
        <color indexed="10"/>
        <rFont val="Arial"/>
        <family val="2"/>
      </rPr>
      <t>1630/SCX-4500</t>
    </r>
    <r>
      <rPr>
        <b/>
        <sz val="11"/>
        <rFont val="Arial"/>
        <family val="2"/>
      </rPr>
      <t xml:space="preserve"> (3k) China</t>
    </r>
  </si>
  <si>
    <r>
      <t xml:space="preserve">Заправка HP  </t>
    </r>
    <r>
      <rPr>
        <b/>
        <sz val="11"/>
        <color indexed="10"/>
        <rFont val="Arial"/>
        <family val="2"/>
      </rPr>
      <t>28/ 57/ 78/ 134/ 135/ 136/ 11/ 88/ 141</t>
    </r>
    <r>
      <rPr>
        <b/>
        <sz val="11"/>
        <rFont val="Arial"/>
        <family val="2"/>
      </rPr>
      <t xml:space="preserve">  (Hi-Color new) 3х20 мл, C/M/Y</t>
    </r>
  </si>
  <si>
    <t>231,20 - 401</t>
  </si>
  <si>
    <r>
      <t xml:space="preserve">Картридж Xerox WC </t>
    </r>
    <r>
      <rPr>
        <sz val="11"/>
        <color indexed="10"/>
        <rFont val="Arial"/>
        <family val="2"/>
      </rPr>
      <t>3550</t>
    </r>
    <r>
      <rPr>
        <sz val="11"/>
        <rFont val="Arial"/>
        <family val="2"/>
      </rPr>
      <t xml:space="preserve"> (NetProduct) NEW 106R01531, 11K</t>
    </r>
  </si>
  <si>
    <t>40N</t>
  </si>
  <si>
    <r>
      <t xml:space="preserve">Картридж для п.м. </t>
    </r>
    <r>
      <rPr>
        <b/>
        <sz val="11"/>
        <color indexed="10"/>
        <rFont val="Arial"/>
        <family val="2"/>
      </rPr>
      <t>Smit Corona</t>
    </r>
    <r>
      <rPr>
        <b/>
        <i/>
        <sz val="11"/>
        <color indexed="10"/>
        <rFont val="Arial"/>
        <family val="2"/>
      </rPr>
      <t xml:space="preserve"> </t>
    </r>
    <r>
      <rPr>
        <b/>
        <sz val="11"/>
        <rFont val="Arial"/>
        <family val="2"/>
      </rPr>
      <t>XD/XL (корректир.) WW</t>
    </r>
  </si>
  <si>
    <t xml:space="preserve">Лапка отд. резинового вала NP-1215, FA2-9037-000 (ориг.) ,нижн. </t>
  </si>
  <si>
    <t>55,312-2018</t>
  </si>
  <si>
    <t>263 - 1125</t>
  </si>
  <si>
    <t>Девелопер Xerox Phaser 3100 / Sagem MF5462 / MF5482n. / Ricoh Aficio™SP 1000S, SP 1000SF / OKI B2500 / 2520 / 2540 MFP</t>
  </si>
  <si>
    <t>11207270/180217/0000988/30</t>
  </si>
  <si>
    <r>
      <t xml:space="preserve">Тонер-картридж Hi-Black </t>
    </r>
    <r>
      <rPr>
        <b/>
        <sz val="11"/>
        <color indexed="10"/>
        <rFont val="Arial"/>
        <family val="2"/>
      </rPr>
      <t>(HB-TK-410)</t>
    </r>
    <r>
      <rPr>
        <b/>
        <sz val="11"/>
        <color indexed="8"/>
        <rFont val="Arial"/>
        <family val="2"/>
      </rPr>
      <t xml:space="preserve"> для Kyocera-Mita KM-1620/1650/2020/2035/2050, 15K</t>
    </r>
  </si>
  <si>
    <r>
      <t xml:space="preserve">Фотобарабан Samsung </t>
    </r>
    <r>
      <rPr>
        <b/>
        <sz val="11"/>
        <color indexed="10"/>
        <rFont val="Arial"/>
        <family val="2"/>
      </rPr>
      <t>CLT-R607K</t>
    </r>
    <r>
      <rPr>
        <b/>
        <sz val="11"/>
        <color indexed="8"/>
        <rFont val="Arial"/>
        <family val="2"/>
      </rPr>
      <t>/SEE</t>
    </r>
  </si>
  <si>
    <t>387 - 411 - 19</t>
  </si>
  <si>
    <t>Чернила Brother универсальные (Hi-Сolor), 0,1л, C</t>
  </si>
  <si>
    <t>80 - 327 -19</t>
  </si>
  <si>
    <t>302f925080 2f925080 z29s новый термоблок Шестерни простая 29 Т для Kyocera fs1060 FS1040 fs1125 fs1120 fs1110 fs1130 FS1035 fs1300 1370dn 2035</t>
  </si>
  <si>
    <t>Наушники Oklick HP-M211V 1.8м черный проводные
(оголовье)</t>
  </si>
  <si>
    <t>764-1130</t>
  </si>
  <si>
    <t xml:space="preserve"> JC97-02034A ролик для samsung ML 2250 2251 2252 2551 2850 2851 2855 SCX 4720 4824 4826 4828 5135 5235 5330 5530</t>
  </si>
  <si>
    <t>1039 - 520 - 19</t>
  </si>
  <si>
    <t>621-514-20</t>
  </si>
  <si>
    <t>Чип Hi-Black к картриджу Oki B412/B432/B512/ MB492/MB472/MB562 (45807102), Bk, 3K</t>
  </si>
  <si>
    <t>76-514-20</t>
  </si>
  <si>
    <t>84-514-20</t>
  </si>
  <si>
    <t>709-514-20</t>
  </si>
  <si>
    <t>19-514-20</t>
  </si>
  <si>
    <t>96-514-20</t>
  </si>
  <si>
    <t>77-514-20</t>
  </si>
  <si>
    <r>
      <t>Подшипник тефлонового вала (бушинги) (</t>
    </r>
    <r>
      <rPr>
        <b/>
        <sz val="11"/>
        <color indexed="10"/>
        <rFont val="Arial Cyr"/>
        <family val="0"/>
      </rPr>
      <t>комплект)</t>
    </r>
    <r>
      <rPr>
        <b/>
        <sz val="11"/>
        <rFont val="Arial Cyr"/>
        <family val="0"/>
      </rPr>
      <t xml:space="preserve"> Samsung ML</t>
    </r>
    <r>
      <rPr>
        <b/>
        <sz val="11"/>
        <color indexed="10"/>
        <rFont val="Arial Cyr"/>
        <family val="0"/>
      </rPr>
      <t>-2850</t>
    </r>
    <r>
      <rPr>
        <b/>
        <sz val="11"/>
        <rFont val="Arial Cyr"/>
        <family val="0"/>
      </rPr>
      <t>/ 2851/ SCX-4828/ 4824/ Xerox Phaser</t>
    </r>
    <r>
      <rPr>
        <b/>
        <sz val="11"/>
        <color indexed="10"/>
        <rFont val="Arial Cyr"/>
        <family val="0"/>
      </rPr>
      <t xml:space="preserve"> 3250</t>
    </r>
    <r>
      <rPr>
        <b/>
        <sz val="11"/>
        <rFont val="Arial Cyr"/>
        <family val="0"/>
      </rPr>
      <t>/ WC-3210/ 3220/</t>
    </r>
    <r>
      <rPr>
        <b/>
        <sz val="11"/>
        <color indexed="10"/>
        <rFont val="Arial Cyr"/>
        <family val="0"/>
      </rPr>
      <t xml:space="preserve"> - JC61-02334A | JC61-02335A </t>
    </r>
  </si>
  <si>
    <t>80 - 325 - 19</t>
  </si>
  <si>
    <t>70 - 508-19</t>
  </si>
  <si>
    <r>
      <t>Шестерня 29Т резинового вала</t>
    </r>
    <r>
      <rPr>
        <b/>
        <sz val="11"/>
        <color indexed="10"/>
        <rFont val="Arial"/>
        <family val="2"/>
      </rPr>
      <t xml:space="preserve"> НР 1160/1320/</t>
    </r>
    <r>
      <rPr>
        <b/>
        <sz val="11"/>
        <rFont val="Arial"/>
        <family val="2"/>
      </rPr>
      <t>2014/2015(оригинал)</t>
    </r>
  </si>
  <si>
    <t>1,50 - 1109</t>
  </si>
  <si>
    <t>75 - 327, 50-226</t>
  </si>
  <si>
    <t>Штемпельная краска Berlingo синяя</t>
  </si>
  <si>
    <t>Конденсатор электролитический SSL ECAP 47/50B</t>
  </si>
  <si>
    <t>163-1109</t>
  </si>
  <si>
    <t>КАБЕЛИ, удлинители, переходники</t>
  </si>
  <si>
    <r>
      <t xml:space="preserve">Картридж Samsung SCX- </t>
    </r>
    <r>
      <rPr>
        <sz val="11"/>
        <color indexed="10"/>
        <rFont val="Arial"/>
        <family val="2"/>
      </rPr>
      <t>4216D3</t>
    </r>
    <r>
      <rPr>
        <sz val="11"/>
        <rFont val="Arial"/>
        <family val="2"/>
      </rPr>
      <t xml:space="preserve"> для Samsung SCX-4016/4216F, SF-560/565P </t>
    </r>
    <r>
      <rPr>
        <sz val="11"/>
        <color indexed="10"/>
        <rFont val="Arial"/>
        <family val="2"/>
      </rPr>
      <t>(оригинал) - см - 1510/1710……ПОДХОДИТ...……</t>
    </r>
  </si>
  <si>
    <r>
      <t>Мышь Defender Optical Mouse Optimum MB-160
Black (RTL)</t>
    </r>
    <r>
      <rPr>
        <b/>
        <sz val="11"/>
        <color indexed="10"/>
        <rFont val="Arial Cyr"/>
        <family val="0"/>
      </rPr>
      <t xml:space="preserve"> USB</t>
    </r>
    <r>
      <rPr>
        <b/>
        <sz val="11"/>
        <rFont val="Arial Cyr"/>
        <family val="0"/>
      </rPr>
      <t xml:space="preserve"> 3btn+Roll, &lt;52160&gt;</t>
    </r>
  </si>
  <si>
    <t>99 - 327 - 19</t>
  </si>
  <si>
    <t xml:space="preserve">Мастер-плёнка RISO RA/RC A4 Япония </t>
  </si>
  <si>
    <t>210 - 213 - 19</t>
  </si>
  <si>
    <t xml:space="preserve">                               СD-R, CD-RW, DVD-R, DVD-RW, КОНВЕРТЫ, СУМКИ</t>
  </si>
  <si>
    <t>10013070/110917/002193/2</t>
  </si>
  <si>
    <t>10013100/160118/0000609/1</t>
  </si>
  <si>
    <r>
      <t xml:space="preserve">Картридж Epson  </t>
    </r>
    <r>
      <rPr>
        <b/>
        <sz val="11"/>
        <color indexed="10"/>
        <rFont val="Arial"/>
        <family val="2"/>
      </rPr>
      <t>LX/FX-800/300</t>
    </r>
    <r>
      <rPr>
        <b/>
        <sz val="11"/>
        <rFont val="Arial"/>
        <family val="2"/>
      </rPr>
      <t xml:space="preserve">/400 MX-80 (WW) LQ-300+ (Hi-Black)  </t>
    </r>
    <r>
      <rPr>
        <b/>
        <sz val="11"/>
        <color indexed="12"/>
        <rFont val="Arial"/>
        <family val="2"/>
      </rPr>
      <t>(совместимый)</t>
    </r>
  </si>
  <si>
    <t>50 - 913</t>
  </si>
  <si>
    <t xml:space="preserve">Ролик захвата из кассеты НР LJ 4200/4300/P4014/P4015 (Совместимый) RM1-0036 </t>
  </si>
  <si>
    <t>Кабель монитор - компьютер (UPS -&gt; устройство) 220V 1.8м TLK-PCM10-018</t>
  </si>
  <si>
    <t>5-4</t>
  </si>
  <si>
    <t>50 - 330-3-330-5</t>
  </si>
  <si>
    <r>
      <t>Вал резиновый (нижний) HP 1160/</t>
    </r>
    <r>
      <rPr>
        <b/>
        <sz val="11"/>
        <color indexed="10"/>
        <rFont val="Arial"/>
        <family val="2"/>
      </rPr>
      <t>1320/P2015</t>
    </r>
    <r>
      <rPr>
        <b/>
        <sz val="11"/>
        <rFont val="Arial"/>
        <family val="2"/>
      </rPr>
      <t xml:space="preserve"> (Hi-Black)</t>
    </r>
  </si>
  <si>
    <r>
      <t xml:space="preserve">Ракель Hi-Black для </t>
    </r>
    <r>
      <rPr>
        <b/>
        <sz val="11"/>
        <color indexed="10"/>
        <rFont val="Arial"/>
        <family val="2"/>
      </rPr>
      <t xml:space="preserve">Samsung </t>
    </r>
    <r>
      <rPr>
        <b/>
        <sz val="11"/>
        <rFont val="Arial"/>
        <family val="2"/>
      </rPr>
      <t xml:space="preserve">ML-1910/1915/2525/2580 </t>
    </r>
    <r>
      <rPr>
        <b/>
        <sz val="11"/>
        <color indexed="10"/>
        <rFont val="Arial"/>
        <family val="2"/>
      </rPr>
      <t>(MLT-105)</t>
    </r>
  </si>
  <si>
    <r>
      <t>Чернила</t>
    </r>
    <r>
      <rPr>
        <b/>
        <sz val="11"/>
        <color indexed="10"/>
        <rFont val="Arial"/>
        <family val="2"/>
      </rPr>
      <t xml:space="preserve"> Canon BC-20/03/21B BCI -24</t>
    </r>
    <r>
      <rPr>
        <b/>
        <sz val="11"/>
        <rFont val="Arial"/>
        <family val="2"/>
      </rPr>
      <t xml:space="preserve"> 0,1л (Hi-Black)CBI-03,black</t>
    </r>
  </si>
  <si>
    <t>4830 - 1201</t>
  </si>
  <si>
    <t>55  - 1212</t>
  </si>
  <si>
    <t>15.05.2020г</t>
  </si>
  <si>
    <t>Уплотнитель для картриджа Canon Е-16/30(5 шт)</t>
  </si>
  <si>
    <t>3550 - 1210</t>
  </si>
  <si>
    <t>10714040/270411/0012335/2</t>
  </si>
  <si>
    <t>21,58 - 207</t>
  </si>
  <si>
    <t>Lexmark</t>
  </si>
  <si>
    <t>56 ВТТ</t>
  </si>
  <si>
    <r>
      <t xml:space="preserve">Батарейка  </t>
    </r>
    <r>
      <rPr>
        <b/>
        <sz val="11"/>
        <color indexed="10"/>
        <rFont val="Arial"/>
        <family val="2"/>
      </rPr>
      <t>крона</t>
    </r>
    <r>
      <rPr>
        <b/>
        <sz val="11"/>
        <rFont val="Arial"/>
        <family val="2"/>
      </rPr>
      <t xml:space="preserve">  </t>
    </r>
    <r>
      <rPr>
        <b/>
        <sz val="11"/>
        <color indexed="10"/>
        <rFont val="Arial"/>
        <family val="2"/>
      </rPr>
      <t xml:space="preserve">9V  </t>
    </r>
  </si>
  <si>
    <t>923-913-2018</t>
  </si>
  <si>
    <r>
      <t xml:space="preserve">Ролик захвата бумаги </t>
    </r>
    <r>
      <rPr>
        <b/>
        <sz val="11"/>
        <color indexed="10"/>
        <rFont val="Arial"/>
        <family val="2"/>
      </rPr>
      <t xml:space="preserve"> </t>
    </r>
    <r>
      <rPr>
        <b/>
        <sz val="11"/>
        <rFont val="Arial"/>
        <family val="2"/>
      </rPr>
      <t xml:space="preserve">Canon </t>
    </r>
    <r>
      <rPr>
        <b/>
        <sz val="11"/>
        <color indexed="10"/>
        <rFont val="Arial"/>
        <family val="2"/>
      </rPr>
      <t>PC/FC230</t>
    </r>
    <r>
      <rPr>
        <b/>
        <sz val="11"/>
        <rFont val="Arial"/>
        <family val="2"/>
      </rPr>
      <t xml:space="preserve"> (оригинал)</t>
    </r>
  </si>
  <si>
    <t>Тонер Content для Samsung CLP-300, Тип 1.1, Bk, 90 г, банка</t>
  </si>
  <si>
    <t xml:space="preserve">350 - 524 </t>
  </si>
  <si>
    <t>239 - 119-10</t>
  </si>
  <si>
    <t>400 - 1229</t>
  </si>
  <si>
    <t>10130180/291111/0014622/2</t>
  </si>
  <si>
    <t>29,7 - 35,0</t>
  </si>
  <si>
    <t>10702030/291211/091156/1</t>
  </si>
  <si>
    <t>RС1-3490-00 Замок пластины лотка НР Р2015/P2014/M2727 (O)</t>
  </si>
  <si>
    <t>13,8-19,0</t>
  </si>
  <si>
    <t>10130010/240613/0012502/6</t>
  </si>
  <si>
    <t>10209095/161117/0004514/001</t>
  </si>
  <si>
    <r>
      <t>Барабан DUC для</t>
    </r>
    <r>
      <rPr>
        <b/>
        <sz val="11"/>
        <color indexed="10"/>
        <rFont val="Arial"/>
        <family val="2"/>
      </rPr>
      <t xml:space="preserve"> HP LJ P2035/2055, </t>
    </r>
    <r>
      <rPr>
        <b/>
        <sz val="11"/>
        <rFont val="Arial"/>
        <family val="2"/>
      </rPr>
      <t>без втулки</t>
    </r>
  </si>
  <si>
    <t>4396-504-2018</t>
  </si>
  <si>
    <t>425 - 325 - 19</t>
  </si>
  <si>
    <r>
      <t>Муфта ролика захвата бумаги Samsung</t>
    </r>
    <r>
      <rPr>
        <b/>
        <sz val="11"/>
        <color indexed="10"/>
        <rFont val="Arial"/>
        <family val="2"/>
      </rPr>
      <t xml:space="preserve"> ML 1610</t>
    </r>
    <r>
      <rPr>
        <b/>
        <sz val="11"/>
        <rFont val="Arial"/>
        <family val="2"/>
      </rPr>
      <t xml:space="preserve">/1615/2015/4521/4321/Ph3200 (О) JC97-02179A/130N01419 </t>
    </r>
  </si>
  <si>
    <t xml:space="preserve">  80  - 404, 52 - 1030</t>
  </si>
  <si>
    <r>
      <t>Термопленка (Китай) для HP LJ P</t>
    </r>
    <r>
      <rPr>
        <b/>
        <sz val="11"/>
        <color indexed="10"/>
        <rFont val="Arial"/>
        <family val="2"/>
      </rPr>
      <t>3005/4200</t>
    </r>
    <r>
      <rPr>
        <b/>
        <sz val="11"/>
        <rFont val="Arial"/>
        <family val="2"/>
      </rPr>
      <t>/2420</t>
    </r>
  </si>
  <si>
    <r>
      <t>Картридж</t>
    </r>
    <r>
      <rPr>
        <b/>
        <sz val="11"/>
        <color indexed="10"/>
        <rFont val="Arial"/>
        <family val="2"/>
      </rPr>
      <t xml:space="preserve"> BR-TN 2075</t>
    </r>
    <r>
      <rPr>
        <b/>
        <sz val="11"/>
        <rFont val="Arial"/>
        <family val="2"/>
      </rPr>
      <t xml:space="preserve"> HL-</t>
    </r>
    <r>
      <rPr>
        <b/>
        <sz val="11"/>
        <color indexed="10"/>
        <rFont val="Arial"/>
        <family val="2"/>
      </rPr>
      <t>2030R/2040R/2070</t>
    </r>
    <r>
      <rPr>
        <b/>
        <sz val="11"/>
        <rFont val="Arial"/>
        <family val="2"/>
      </rPr>
      <t xml:space="preserve">NR/DCP -7010R/7820 RN/FAX-2920R </t>
    </r>
    <r>
      <rPr>
        <b/>
        <sz val="11"/>
        <color indexed="10"/>
        <rFont val="Arial"/>
        <family val="2"/>
      </rPr>
      <t>(оригинал)</t>
    </r>
  </si>
  <si>
    <t>10113110/210317/0031628</t>
  </si>
  <si>
    <r>
      <t xml:space="preserve">Аккумулятор Fox NP12-12 </t>
    </r>
    <r>
      <rPr>
        <b/>
        <sz val="11"/>
        <color indexed="10"/>
        <rFont val="Arial"/>
        <family val="2"/>
      </rPr>
      <t>(12V,12Ah</t>
    </r>
    <r>
      <rPr>
        <b/>
        <sz val="11"/>
        <rFont val="Arial"/>
        <family val="2"/>
      </rPr>
      <t>)</t>
    </r>
  </si>
  <si>
    <t>Батарейка Camelion LR6-BP2A Super, Size "AA", 1.5V,
alkaline</t>
  </si>
  <si>
    <r>
      <t>Картридж Canon i-Sensys MF</t>
    </r>
    <r>
      <rPr>
        <sz val="11"/>
        <color indexed="10"/>
        <rFont val="Arial"/>
        <family val="2"/>
      </rPr>
      <t>4018</t>
    </r>
    <r>
      <rPr>
        <sz val="11"/>
        <rFont val="Arial"/>
        <family val="2"/>
      </rPr>
      <t>/4120/4140/4150/4270 (NetProduct) NEW</t>
    </r>
    <r>
      <rPr>
        <sz val="11"/>
        <color indexed="10"/>
        <rFont val="Arial"/>
        <family val="2"/>
      </rPr>
      <t xml:space="preserve"> FX-10/FX-9/Q2612A</t>
    </r>
    <r>
      <rPr>
        <sz val="11"/>
        <rFont val="Arial"/>
        <family val="2"/>
      </rPr>
      <t xml:space="preserve">, 2K </t>
    </r>
    <r>
      <rPr>
        <sz val="11"/>
        <color indexed="12"/>
        <rFont val="Arial"/>
        <family val="2"/>
      </rPr>
      <t>совместимый</t>
    </r>
  </si>
  <si>
    <t>647 - 124 -18</t>
  </si>
  <si>
    <r>
      <t xml:space="preserve">Шестерня тефлонового вала  </t>
    </r>
    <r>
      <rPr>
        <b/>
        <sz val="11"/>
        <color indexed="10"/>
        <rFont val="Arial"/>
        <family val="2"/>
      </rPr>
      <t>Samsung ML</t>
    </r>
    <r>
      <rPr>
        <b/>
        <sz val="11"/>
        <rFont val="Arial"/>
        <family val="2"/>
      </rPr>
      <t>-1510/1610/1615/</t>
    </r>
    <r>
      <rPr>
        <b/>
        <sz val="11"/>
        <color indexed="10"/>
        <rFont val="Arial"/>
        <family val="2"/>
      </rPr>
      <t>1710</t>
    </r>
    <r>
      <rPr>
        <b/>
        <sz val="11"/>
        <rFont val="Arial"/>
        <family val="2"/>
      </rPr>
      <t>/2015/4321/4521/SCX-4016/4200/4216F/4220. (</t>
    </r>
    <r>
      <rPr>
        <b/>
        <sz val="11"/>
        <color indexed="10"/>
        <rFont val="Arial"/>
        <family val="2"/>
      </rPr>
      <t>Оригинал</t>
    </r>
    <r>
      <rPr>
        <b/>
        <sz val="11"/>
        <rFont val="Arial"/>
        <family val="2"/>
      </rPr>
      <t>) JC66-00564A/007N01205</t>
    </r>
  </si>
  <si>
    <t>10013160/150618/0027264/1</t>
  </si>
  <si>
    <t>10210120/060317/0001270/5</t>
  </si>
  <si>
    <t>754 - 128</t>
  </si>
  <si>
    <t>Тонер-картридж Hi-Black (HB-C-EXV42) для Canon iR2202/2202N, 9K</t>
  </si>
  <si>
    <t>78 - 1117</t>
  </si>
  <si>
    <t>83 - 128  - 18</t>
  </si>
  <si>
    <t>10130180/1104/11/0003806/2</t>
  </si>
  <si>
    <t>4800-323-2018</t>
  </si>
  <si>
    <t>8350-323-2018</t>
  </si>
  <si>
    <t>5332-323-2018</t>
  </si>
  <si>
    <r>
      <t xml:space="preserve">Чернила InkTec (E0013) для </t>
    </r>
    <r>
      <rPr>
        <b/>
        <sz val="11"/>
        <color indexed="10"/>
        <rFont val="Arial"/>
        <family val="2"/>
      </rPr>
      <t>Epson Stylus SX425/T26/TX419, Пигм</t>
    </r>
    <r>
      <rPr>
        <b/>
        <sz val="11"/>
        <rFont val="Arial"/>
        <family val="2"/>
      </rPr>
      <t>., C, 0,1 л. (ориг.фасовка)</t>
    </r>
  </si>
  <si>
    <t>1734 - 1010</t>
  </si>
  <si>
    <r>
      <t>Тонер Brother HL</t>
    </r>
    <r>
      <rPr>
        <b/>
        <sz val="11"/>
        <color indexed="10"/>
        <rFont val="Arial"/>
        <family val="2"/>
      </rPr>
      <t xml:space="preserve"> 1240</t>
    </r>
    <r>
      <rPr>
        <b/>
        <sz val="11"/>
        <rFont val="Arial"/>
        <family val="2"/>
      </rPr>
      <t xml:space="preserve"> </t>
    </r>
    <r>
      <rPr>
        <b/>
        <sz val="11"/>
        <color indexed="10"/>
        <rFont val="Arial"/>
        <family val="2"/>
      </rPr>
      <t>140г</t>
    </r>
    <r>
      <rPr>
        <b/>
        <sz val="11"/>
        <rFont val="Arial"/>
        <family val="2"/>
      </rPr>
      <t xml:space="preserve">  (Hi-Black)</t>
    </r>
  </si>
  <si>
    <r>
      <t xml:space="preserve">Заправочный набор  </t>
    </r>
    <r>
      <rPr>
        <b/>
        <sz val="11"/>
        <color indexed="10"/>
        <rFont val="Arial"/>
        <family val="2"/>
      </rPr>
      <t>НР С4844А</t>
    </r>
    <r>
      <rPr>
        <b/>
        <sz val="11"/>
        <color indexed="8"/>
        <rFont val="Arial"/>
        <family val="2"/>
      </rPr>
      <t xml:space="preserve"> (Hi-Black)  2*30 ml black</t>
    </r>
  </si>
  <si>
    <r>
      <t xml:space="preserve"> Тонер-картридж Hi-Black (HB-</t>
    </r>
    <r>
      <rPr>
        <b/>
        <sz val="11"/>
        <color indexed="10"/>
        <rFont val="Arial"/>
        <family val="2"/>
      </rPr>
      <t>TN-2375/TN-2335)</t>
    </r>
    <r>
      <rPr>
        <b/>
        <sz val="11"/>
        <rFont val="Arial"/>
        <family val="2"/>
      </rPr>
      <t xml:space="preserve"> для Brother HL-L2300/2305/2320/2340/2360,2,6K</t>
    </r>
  </si>
  <si>
    <r>
      <t xml:space="preserve">Тонер-картридж Panasonic </t>
    </r>
    <r>
      <rPr>
        <b/>
        <sz val="11"/>
        <color indexed="10"/>
        <rFont val="Arial"/>
        <family val="2"/>
      </rPr>
      <t>KX-FA76A</t>
    </r>
    <r>
      <rPr>
        <b/>
        <sz val="11"/>
        <rFont val="Arial"/>
        <family val="2"/>
      </rPr>
      <t xml:space="preserve"> для KX-FL501/502/503/523/FLM553/FLB753/758 (KX-FA76A) 2K </t>
    </r>
    <r>
      <rPr>
        <b/>
        <sz val="11"/>
        <color indexed="10"/>
        <rFont val="Arial"/>
        <family val="2"/>
      </rPr>
      <t xml:space="preserve">оригинал </t>
    </r>
  </si>
  <si>
    <r>
      <t xml:space="preserve">Барабан Xerox Phaser </t>
    </r>
    <r>
      <rPr>
        <b/>
        <sz val="11"/>
        <color indexed="10"/>
        <rFont val="Arial"/>
        <family val="2"/>
      </rPr>
      <t>3100</t>
    </r>
    <r>
      <rPr>
        <b/>
        <sz val="11"/>
        <rFont val="Arial"/>
        <family val="2"/>
      </rPr>
      <t xml:space="preserve"> (Hanp)</t>
    </r>
  </si>
  <si>
    <t>305-222-2019</t>
  </si>
  <si>
    <t>17,4-122-20</t>
  </si>
  <si>
    <r>
      <t xml:space="preserve">Мышь Oklick 145M черный оптическая (1000dpi) </t>
    </r>
    <r>
      <rPr>
        <sz val="11"/>
        <color indexed="10"/>
        <rFont val="Arial"/>
        <family val="2"/>
      </rPr>
      <t>PS/2</t>
    </r>
    <r>
      <rPr>
        <sz val="11"/>
        <color indexed="8"/>
        <rFont val="Arial"/>
        <family val="2"/>
      </rPr>
      <t xml:space="preserve"> (3but)</t>
    </r>
  </si>
  <si>
    <r>
      <t xml:space="preserve">Мышь A4-Tech &lt;OP-720-Silver&gt; Optical Mouse (RTL)
</t>
    </r>
    <r>
      <rPr>
        <b/>
        <sz val="11"/>
        <color indexed="10"/>
        <rFont val="Arial"/>
        <family val="2"/>
      </rPr>
      <t xml:space="preserve">PS/2 </t>
    </r>
    <r>
      <rPr>
        <b/>
        <sz val="11"/>
        <color indexed="8"/>
        <rFont val="Arial"/>
        <family val="2"/>
      </rPr>
      <t>3btn+Roll</t>
    </r>
  </si>
  <si>
    <t>146-122-20</t>
  </si>
  <si>
    <r>
      <t>Тонерный картридж Samsung ML</t>
    </r>
    <r>
      <rPr>
        <b/>
        <sz val="11"/>
        <color indexed="10"/>
        <rFont val="Arial"/>
        <family val="2"/>
      </rPr>
      <t>-2010D3 Black (3 000стр.) (оригинал)</t>
    </r>
  </si>
  <si>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</si>
  <si>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ЗИП для МАТРИЧНЫХ ПРИНТЕРОВ</t>
  </si>
  <si>
    <t>Китай</t>
  </si>
  <si>
    <t>Чип к картриджу HP CP1025/M175/M275/Canon 7010 (729)   Y (Hi-Black new) 1K</t>
  </si>
  <si>
    <t>магазин</t>
  </si>
  <si>
    <r>
      <t xml:space="preserve">Память </t>
    </r>
    <r>
      <rPr>
        <b/>
        <sz val="11"/>
        <color indexed="10"/>
        <rFont val="Arial"/>
        <family val="2"/>
      </rPr>
      <t xml:space="preserve"> DDR  III  DIMM 2Gb</t>
    </r>
    <r>
      <rPr>
        <b/>
        <sz val="11"/>
        <rFont val="Arial"/>
        <family val="2"/>
      </rPr>
      <t xml:space="preserve"> &lt; PC3-10600 Hynix (DDR3 1333 МГц)</t>
    </r>
  </si>
  <si>
    <t>10130170/270314/0003204</t>
  </si>
  <si>
    <r>
      <t xml:space="preserve">Ролик заряда PCR Samsung ML </t>
    </r>
    <r>
      <rPr>
        <b/>
        <sz val="11"/>
        <color indexed="10"/>
        <rFont val="Arial"/>
        <family val="2"/>
      </rPr>
      <t>1510,1515,1520,1710</t>
    </r>
    <r>
      <rPr>
        <b/>
        <sz val="11"/>
        <rFont val="Arial"/>
        <family val="2"/>
      </rPr>
      <t>,1720,1740,1745,1750,1757,1760G,SCX4100/SCX-4016 4116 4216 4100 4200 Китай</t>
    </r>
  </si>
  <si>
    <t>ПРИНТЕРЫ, СКАНЕРЫ</t>
  </si>
  <si>
    <r>
      <t>Подшипник резин.вала HP LJ (</t>
    </r>
    <r>
      <rPr>
        <b/>
        <sz val="11"/>
        <color indexed="10"/>
        <rFont val="Arial"/>
        <family val="2"/>
      </rPr>
      <t>левый</t>
    </r>
    <r>
      <rPr>
        <b/>
        <sz val="11"/>
        <rFont val="Arial"/>
        <family val="2"/>
      </rPr>
      <t xml:space="preserve">) </t>
    </r>
    <r>
      <rPr>
        <b/>
        <sz val="11"/>
        <color indexed="10"/>
        <rFont val="Arial"/>
        <family val="2"/>
      </rPr>
      <t>1200/1300/</t>
    </r>
    <r>
      <rPr>
        <b/>
        <sz val="11"/>
        <rFont val="Arial"/>
        <family val="2"/>
      </rPr>
      <t xml:space="preserve">2300/3380LBP-1210 RА0-1094/Canon </t>
    </r>
    <r>
      <rPr>
        <b/>
        <sz val="11"/>
        <color indexed="10"/>
        <rFont val="Arial"/>
        <family val="2"/>
      </rPr>
      <t>LBP-1210</t>
    </r>
    <r>
      <rPr>
        <b/>
        <sz val="11"/>
        <rFont val="Arial"/>
        <family val="2"/>
      </rPr>
      <t xml:space="preserve">  (ориг.)</t>
    </r>
  </si>
  <si>
    <t>Картридж Hi-Black (HB-CE411A) для HP CLJ Pro300 Color M351/M375/Pro400 M451/M475, C, 2,6K</t>
  </si>
  <si>
    <t>97-1019</t>
  </si>
  <si>
    <r>
      <t xml:space="preserve">процессор CPU Intel </t>
    </r>
    <r>
      <rPr>
        <b/>
        <sz val="11"/>
        <color indexed="10"/>
        <rFont val="Arial"/>
        <family val="2"/>
      </rPr>
      <t xml:space="preserve">Pentium 4 </t>
    </r>
    <r>
      <rPr>
        <b/>
        <sz val="11"/>
        <rFont val="Arial"/>
        <family val="2"/>
      </rPr>
      <t xml:space="preserve">511       </t>
    </r>
    <r>
      <rPr>
        <b/>
        <sz val="11"/>
        <color indexed="10"/>
        <rFont val="Arial"/>
        <family val="2"/>
      </rPr>
      <t>2.8</t>
    </r>
    <r>
      <rPr>
        <b/>
        <sz val="11"/>
        <rFont val="Arial"/>
        <family val="2"/>
      </rPr>
      <t xml:space="preserve"> ГГц/ 1Мб/ 533МГц LGA </t>
    </r>
    <r>
      <rPr>
        <b/>
        <sz val="11"/>
        <color indexed="10"/>
        <rFont val="Arial"/>
        <family val="2"/>
      </rPr>
      <t>775</t>
    </r>
  </si>
  <si>
    <t>259 - 229</t>
  </si>
  <si>
    <t>ТОНЕРЫ, тонер-картриджи</t>
  </si>
  <si>
    <t>Филипины</t>
  </si>
  <si>
    <t>56 - 616</t>
  </si>
  <si>
    <t>Уничтожители бумаг</t>
  </si>
  <si>
    <r>
      <t xml:space="preserve">Картридж </t>
    </r>
    <r>
      <rPr>
        <sz val="11"/>
        <color indexed="10"/>
        <rFont val="Arial"/>
        <family val="2"/>
      </rPr>
      <t xml:space="preserve">OKI </t>
    </r>
    <r>
      <rPr>
        <sz val="11"/>
        <rFont val="Arial"/>
        <family val="2"/>
      </rPr>
      <t>B401/MB441/</t>
    </r>
    <r>
      <rPr>
        <sz val="11"/>
        <color indexed="10"/>
        <rFont val="Arial"/>
        <family val="2"/>
      </rPr>
      <t>451</t>
    </r>
    <r>
      <rPr>
        <sz val="11"/>
        <rFont val="Arial"/>
        <family val="2"/>
      </rPr>
      <t xml:space="preserve"> (NetProduct) NEW 44992404/44992402, 2,5K</t>
    </r>
  </si>
  <si>
    <r>
      <t>Втулки (</t>
    </r>
    <r>
      <rPr>
        <b/>
        <sz val="11"/>
        <color indexed="10"/>
        <rFont val="Arial"/>
        <family val="2"/>
      </rPr>
      <t>подшипники</t>
    </r>
    <r>
      <rPr>
        <b/>
        <sz val="11"/>
        <rFont val="Arial"/>
        <family val="2"/>
      </rPr>
      <t xml:space="preserve">) нижнего вала HP </t>
    </r>
    <r>
      <rPr>
        <b/>
        <sz val="11"/>
        <color indexed="10"/>
        <rFont val="Arial"/>
        <family val="2"/>
      </rPr>
      <t xml:space="preserve">1010 </t>
    </r>
    <r>
      <rPr>
        <b/>
        <sz val="11"/>
        <rFont val="Arial"/>
        <family val="2"/>
      </rPr>
      <t>(комплект)</t>
    </r>
  </si>
  <si>
    <t>10714040/030210/0001559/2</t>
  </si>
  <si>
    <r>
      <t xml:space="preserve">Чип Hi-Black к картриджу </t>
    </r>
    <r>
      <rPr>
        <b/>
        <sz val="11"/>
        <color indexed="10"/>
        <rFont val="Arial"/>
        <family val="2"/>
      </rPr>
      <t>Kyocera</t>
    </r>
    <r>
      <rPr>
        <b/>
        <sz val="11"/>
        <rFont val="Arial"/>
        <family val="2"/>
      </rPr>
      <t xml:space="preserve"> FS-4300DN/FS-4200/FS-4300 </t>
    </r>
    <r>
      <rPr>
        <b/>
        <sz val="11"/>
        <color indexed="10"/>
        <rFont val="Arial"/>
        <family val="2"/>
      </rPr>
      <t>(TK-3130)</t>
    </r>
    <r>
      <rPr>
        <b/>
        <sz val="11"/>
        <rFont val="Arial"/>
        <family val="2"/>
      </rPr>
      <t>, Bk, 25K</t>
    </r>
  </si>
  <si>
    <r>
      <t xml:space="preserve">Чип (Китай) к картриджу </t>
    </r>
    <r>
      <rPr>
        <b/>
        <sz val="11"/>
        <color indexed="10"/>
        <rFont val="Arial"/>
        <family val="2"/>
      </rPr>
      <t>Kyocera</t>
    </r>
    <r>
      <rPr>
        <b/>
        <sz val="11"/>
        <rFont val="Arial"/>
        <family val="2"/>
      </rPr>
      <t xml:space="preserve"> KM-1620/1635/1650/2020/2035/2050 (</t>
    </r>
    <r>
      <rPr>
        <b/>
        <sz val="11"/>
        <color indexed="10"/>
        <rFont val="Arial"/>
        <family val="2"/>
      </rPr>
      <t>TK-410)</t>
    </r>
  </si>
  <si>
    <t>23$-514</t>
  </si>
  <si>
    <t>66-712-2018</t>
  </si>
  <si>
    <t>13 - 1205</t>
  </si>
  <si>
    <t>10130180/110411/0003806</t>
  </si>
  <si>
    <t>#Лист1.A2812</t>
  </si>
  <si>
    <t>1,55 - 425</t>
  </si>
  <si>
    <t>Украина</t>
  </si>
  <si>
    <t>Чип к картриджу Lexmark E230 (Hi-Black) new, 3k</t>
  </si>
  <si>
    <r>
      <t>Чернила</t>
    </r>
    <r>
      <rPr>
        <b/>
        <sz val="11"/>
        <color indexed="10"/>
        <rFont val="Arial"/>
        <family val="2"/>
      </rPr>
      <t xml:space="preserve"> Epson С67/С79/С91/С110</t>
    </r>
    <r>
      <rPr>
        <b/>
        <sz val="11"/>
        <rFont val="Arial"/>
        <family val="2"/>
      </rPr>
      <t xml:space="preserve"> 0,1 л. (inkTec), b lack</t>
    </r>
    <r>
      <rPr>
        <b/>
        <sz val="11"/>
        <color indexed="10"/>
        <rFont val="Arial"/>
        <family val="2"/>
      </rPr>
      <t xml:space="preserve"> pigm</t>
    </r>
  </si>
  <si>
    <r>
      <t>RC1-3324-000 RC1-3325-000</t>
    </r>
    <r>
      <rPr>
        <b/>
        <sz val="11"/>
        <color indexed="10"/>
        <rFont val="Arial"/>
        <family val="2"/>
      </rPr>
      <t xml:space="preserve"> 40 т</t>
    </r>
    <r>
      <rPr>
        <b/>
        <sz val="11"/>
        <color indexed="8"/>
        <rFont val="Arial"/>
        <family val="2"/>
      </rPr>
      <t xml:space="preserve">  Шестерня 40T резинового вала термоблока Шестерни сборки для hp 4200 4240 4250 4300 4350 4345 принтер RC1-3325 RC1-3324</t>
    </r>
  </si>
  <si>
    <t>4339-316, 36- 302</t>
  </si>
  <si>
    <t>#Лист1.A2823</t>
  </si>
  <si>
    <r>
      <t>Картридж NV-Print Brother TN-</t>
    </r>
    <r>
      <rPr>
        <b/>
        <sz val="11"/>
        <color indexed="10"/>
        <rFont val="Arial"/>
        <family val="2"/>
      </rPr>
      <t>3170</t>
    </r>
    <r>
      <rPr>
        <b/>
        <sz val="11"/>
        <rFont val="Arial"/>
        <family val="2"/>
      </rPr>
      <t xml:space="preserve"> для HL-5240, HL-5250, DCP-8065DN/MFC-8860DN Black, 7000 pages </t>
    </r>
    <r>
      <rPr>
        <b/>
        <sz val="11"/>
        <color indexed="12"/>
        <rFont val="Arial"/>
        <family val="2"/>
      </rPr>
      <t xml:space="preserve"> совместимый NB PRINT </t>
    </r>
  </si>
  <si>
    <t>50-622</t>
  </si>
  <si>
    <r>
      <t xml:space="preserve">Барабан </t>
    </r>
    <r>
      <rPr>
        <b/>
        <sz val="11"/>
        <color indexed="10"/>
        <rFont val="Arial"/>
        <family val="2"/>
      </rPr>
      <t xml:space="preserve">Brother </t>
    </r>
    <r>
      <rPr>
        <b/>
        <sz val="11"/>
        <rFont val="Arial"/>
        <family val="2"/>
      </rPr>
      <t>HL-</t>
    </r>
    <r>
      <rPr>
        <b/>
        <sz val="11"/>
        <color indexed="10"/>
        <rFont val="Arial"/>
        <family val="2"/>
      </rPr>
      <t>1010</t>
    </r>
    <r>
      <rPr>
        <b/>
        <sz val="11"/>
        <rFont val="Arial"/>
        <family val="2"/>
      </rPr>
      <t>R/1112R/DCP-</t>
    </r>
    <r>
      <rPr>
        <b/>
        <sz val="11"/>
        <color indexed="10"/>
        <rFont val="Arial"/>
        <family val="2"/>
      </rPr>
      <t>1510</t>
    </r>
    <r>
      <rPr>
        <b/>
        <sz val="11"/>
        <rFont val="Arial"/>
        <family val="2"/>
      </rPr>
      <t>R/1512R/MFC-</t>
    </r>
    <r>
      <rPr>
        <b/>
        <sz val="11"/>
        <color indexed="10"/>
        <rFont val="Arial"/>
        <family val="2"/>
      </rPr>
      <t>1810</t>
    </r>
    <r>
      <rPr>
        <b/>
        <sz val="11"/>
        <rFont val="Arial"/>
        <family val="2"/>
      </rPr>
      <t xml:space="preserve">R/1815R (CONTENT) </t>
    </r>
    <r>
      <rPr>
        <b/>
        <sz val="11"/>
        <color indexed="10"/>
        <rFont val="Arial"/>
        <family val="2"/>
      </rPr>
      <t>TN-1075</t>
    </r>
  </si>
  <si>
    <t>81 - 206</t>
  </si>
  <si>
    <t>58 - 310-24, 310-25</t>
  </si>
  <si>
    <t>81-212-20</t>
  </si>
  <si>
    <r>
      <t xml:space="preserve">Картридж Canon 728  для MF4410/4430/4450/4550/4570/4580 серии </t>
    </r>
    <r>
      <rPr>
        <sz val="11"/>
        <color indexed="14"/>
        <rFont val="Arial"/>
        <family val="2"/>
      </rPr>
      <t>(оригинал)</t>
    </r>
  </si>
  <si>
    <t>10125170/221209/0008389/1</t>
  </si>
  <si>
    <t>20,66 - 327</t>
  </si>
  <si>
    <t>16-329-2018</t>
  </si>
  <si>
    <r>
      <t xml:space="preserve">Фетровый вал </t>
    </r>
    <r>
      <rPr>
        <b/>
        <sz val="11"/>
        <color indexed="10"/>
        <rFont val="Arial"/>
        <family val="2"/>
      </rPr>
      <t>Canon  IR 1600</t>
    </r>
  </si>
  <si>
    <r>
      <t>Тонер HP LJ</t>
    </r>
    <r>
      <rPr>
        <b/>
        <sz val="11"/>
        <color indexed="10"/>
        <rFont val="Arial"/>
        <family val="2"/>
      </rPr>
      <t xml:space="preserve"> Р2015</t>
    </r>
    <r>
      <rPr>
        <b/>
        <sz val="11"/>
        <rFont val="Arial"/>
        <family val="2"/>
      </rPr>
      <t xml:space="preserve"> (Hi  BLACK) НОВАЯ ФОРМУЛА 150г, банка</t>
    </r>
  </si>
  <si>
    <t>1070 - 929, 14 - 822</t>
  </si>
  <si>
    <t>31 - 1012 - 18</t>
  </si>
  <si>
    <t>1673,6-1018-18</t>
  </si>
  <si>
    <t>101-1018-18</t>
  </si>
  <si>
    <r>
      <t>Чип (Китай) к картриджу</t>
    </r>
    <r>
      <rPr>
        <b/>
        <sz val="11"/>
        <color indexed="10"/>
        <rFont val="Arial"/>
        <family val="2"/>
      </rPr>
      <t xml:space="preserve"> Epson</t>
    </r>
    <r>
      <rPr>
        <b/>
        <sz val="11"/>
        <rFont val="Arial"/>
        <family val="2"/>
      </rPr>
      <t xml:space="preserve"> M2000, 8K</t>
    </r>
  </si>
  <si>
    <t>47 - 404 - 19</t>
  </si>
  <si>
    <r>
      <t>Тонер MINOLTA</t>
    </r>
    <r>
      <rPr>
        <b/>
        <sz val="11"/>
        <color indexed="10"/>
        <rFont val="Arial"/>
        <family val="2"/>
      </rPr>
      <t xml:space="preserve"> ЕР30</t>
    </r>
    <r>
      <rPr>
        <b/>
        <sz val="11"/>
        <color indexed="17"/>
        <rFont val="Arial"/>
        <family val="2"/>
      </rPr>
      <t xml:space="preserve"> </t>
    </r>
    <r>
      <rPr>
        <b/>
        <sz val="11"/>
        <rFont val="Arial"/>
        <family val="2"/>
      </rPr>
      <t>(тб.45гр.)</t>
    </r>
  </si>
  <si>
    <t>10210100/021208/0043029/6</t>
  </si>
  <si>
    <t>10130200/251116/0007754/2</t>
  </si>
  <si>
    <r>
      <t>Чип SH-AR</t>
    </r>
    <r>
      <rPr>
        <sz val="11"/>
        <color indexed="10"/>
        <rFont val="Arial"/>
        <family val="2"/>
      </rPr>
      <t>-270T-25K</t>
    </r>
    <r>
      <rPr>
        <sz val="11"/>
        <rFont val="Arial"/>
        <family val="2"/>
      </rPr>
      <t xml:space="preserve"> для </t>
    </r>
    <r>
      <rPr>
        <sz val="11"/>
        <color indexed="10"/>
        <rFont val="Arial"/>
        <family val="2"/>
      </rPr>
      <t>AR-235/275/M236</t>
    </r>
    <r>
      <rPr>
        <sz val="11"/>
        <rFont val="Arial"/>
        <family val="2"/>
      </rPr>
      <t>/M276</t>
    </r>
  </si>
  <si>
    <r>
      <t>Чип к картриджу Samsung ML-2245 (China), MLT-</t>
    </r>
    <r>
      <rPr>
        <b/>
        <sz val="11"/>
        <color indexed="10"/>
        <rFont val="Arial"/>
        <family val="2"/>
      </rPr>
      <t>D106S</t>
    </r>
    <r>
      <rPr>
        <b/>
        <sz val="11"/>
        <rFont val="Arial"/>
        <family val="2"/>
      </rPr>
      <t>, 2K</t>
    </r>
  </si>
  <si>
    <t>Картридеры</t>
  </si>
  <si>
    <r>
      <t>Тонер Hi-Black Универсальный для HP LJ P</t>
    </r>
    <r>
      <rPr>
        <b/>
        <sz val="11"/>
        <color indexed="10"/>
        <rFont val="Arial"/>
        <family val="2"/>
      </rPr>
      <t>1005</t>
    </r>
    <r>
      <rPr>
        <b/>
        <sz val="11"/>
        <rFont val="Arial"/>
        <family val="2"/>
      </rPr>
      <t xml:space="preserve">, Тип </t>
    </r>
    <r>
      <rPr>
        <b/>
        <sz val="11"/>
        <color indexed="10"/>
        <rFont val="Arial"/>
        <family val="2"/>
      </rPr>
      <t>4.2</t>
    </r>
    <r>
      <rPr>
        <b/>
        <sz val="11"/>
        <rFont val="Arial"/>
        <family val="2"/>
      </rPr>
      <t>, Bk, 1 кг, канистра</t>
    </r>
  </si>
  <si>
    <t>673-523-19</t>
  </si>
  <si>
    <r>
      <t xml:space="preserve">JC66-01256B Тефлоновый вал верхний фьюзерный валик для </t>
    </r>
    <r>
      <rPr>
        <sz val="11"/>
        <color indexed="10"/>
        <rFont val="Arial"/>
        <family val="2"/>
      </rPr>
      <t xml:space="preserve">samsung </t>
    </r>
    <r>
      <rPr>
        <sz val="11"/>
        <rFont val="Arial"/>
        <family val="2"/>
      </rPr>
      <t xml:space="preserve">SCX 4520 4600 4623 4626 4725 4824 4828 ML 1910 1915 2250 2510 2525 2540 2545 </t>
    </r>
    <r>
      <rPr>
        <sz val="11"/>
        <color indexed="10"/>
        <rFont val="Arial"/>
        <family val="2"/>
      </rPr>
      <t>2850 / Xerox 3250</t>
    </r>
  </si>
  <si>
    <t>40 - 124 - 18</t>
  </si>
  <si>
    <r>
      <t xml:space="preserve">Чип Hi-Black к картриджу Canon LBP-7100/7110/MF8230/MF8280 </t>
    </r>
    <r>
      <rPr>
        <b/>
        <sz val="11"/>
        <color indexed="10"/>
        <rFont val="Arial"/>
        <family val="2"/>
      </rPr>
      <t>(731)</t>
    </r>
    <r>
      <rPr>
        <b/>
        <sz val="11"/>
        <rFont val="Arial"/>
        <family val="2"/>
      </rPr>
      <t>, C, 1,5K</t>
    </r>
  </si>
  <si>
    <r>
      <t>Вал тефлоновый (верхний нагрева)</t>
    </r>
    <r>
      <rPr>
        <b/>
        <sz val="11"/>
        <color indexed="10"/>
        <rFont val="Arial"/>
        <family val="2"/>
      </rPr>
      <t xml:space="preserve"> Brother</t>
    </r>
    <r>
      <rPr>
        <b/>
        <sz val="11"/>
        <rFont val="Arial"/>
        <family val="2"/>
      </rPr>
      <t xml:space="preserve"> DCP7020 7030 7040 HL2040 2070 2140 2150 2170 MFC7220 7225 7420 7820 7320 7340 7345 7440 7840</t>
    </r>
  </si>
  <si>
    <r>
      <t xml:space="preserve">Барабан Content для HP LJ Pro </t>
    </r>
    <r>
      <rPr>
        <b/>
        <sz val="11"/>
        <color indexed="10"/>
        <rFont val="Arial"/>
        <family val="2"/>
      </rPr>
      <t>M104</t>
    </r>
    <r>
      <rPr>
        <b/>
        <sz val="11"/>
        <rFont val="Arial"/>
        <family val="2"/>
      </rPr>
      <t>/M102a/M132a/M134a/M203d (CF219A/CF232A/CF234A/CF217A)</t>
    </r>
  </si>
  <si>
    <t>131-423-20</t>
  </si>
  <si>
    <r>
      <t>Тонер-картридж NetProduct (N-</t>
    </r>
    <r>
      <rPr>
        <b/>
        <sz val="11"/>
        <color indexed="10"/>
        <rFont val="Arial"/>
        <family val="2"/>
      </rPr>
      <t>CF230X</t>
    </r>
    <r>
      <rPr>
        <b/>
        <sz val="11"/>
        <color indexed="63"/>
        <rFont val="Arial"/>
        <family val="2"/>
      </rPr>
      <t>) для HP LJ Pro M203/MFP M227, 3,5K, без чипа</t>
    </r>
  </si>
  <si>
    <t>539-423-20</t>
  </si>
  <si>
    <t>28-423-20</t>
  </si>
  <si>
    <t>26-423-20</t>
  </si>
  <si>
    <r>
      <t>Фотобумага</t>
    </r>
    <r>
      <rPr>
        <sz val="11"/>
        <color indexed="10"/>
        <rFont val="Arial Cyr"/>
        <family val="0"/>
      </rPr>
      <t xml:space="preserve"> глянцевая</t>
    </r>
    <r>
      <rPr>
        <sz val="11"/>
        <rFont val="Arial Cyr"/>
        <family val="0"/>
      </rPr>
      <t xml:space="preserve"> односторонняя Hi-Image Paper, A4, 170 г/м2, 20 л.</t>
    </r>
  </si>
  <si>
    <t xml:space="preserve"> Тонер Hi-Black для Samsung ML-2160/2164/2165/2167/SCX-3400, Bk, 45 г, банка</t>
  </si>
  <si>
    <t>1,42 - 130 - 20</t>
  </si>
  <si>
    <t>75 - 1212 -18</t>
  </si>
  <si>
    <t>1,77-1208</t>
  </si>
  <si>
    <t>57 - 1121</t>
  </si>
  <si>
    <t>Чип к картриджу Xerox  WC C118/M118/WC123/128/133  (China), 60K, DRUM</t>
  </si>
  <si>
    <r>
      <t>Сетевой фильтр ExeGate &lt;SP-3-1.8B Black&gt; &lt;</t>
    </r>
    <r>
      <rPr>
        <b/>
        <sz val="11"/>
        <color indexed="10"/>
        <rFont val="Arial"/>
        <family val="2"/>
      </rPr>
      <t>1,8</t>
    </r>
    <r>
      <rPr>
        <b/>
        <sz val="11"/>
        <rFont val="Arial"/>
        <family val="2"/>
      </rPr>
      <t>м&gt; ( 3 розетки )</t>
    </r>
  </si>
  <si>
    <t>10702030/130212/0008860/1</t>
  </si>
  <si>
    <t>450 - 218-20</t>
  </si>
  <si>
    <r>
      <t xml:space="preserve">Чип Hi-Black к картриджу HP CLJ Pro M252dw </t>
    </r>
    <r>
      <rPr>
        <b/>
        <sz val="11"/>
        <color indexed="10"/>
        <rFont val="Arial"/>
        <family val="2"/>
      </rPr>
      <t>(CF400X)</t>
    </r>
    <r>
      <rPr>
        <b/>
        <sz val="11"/>
        <rFont val="Arial"/>
        <family val="2"/>
      </rPr>
      <t xml:space="preserve"> non OEM size, Bk, 2.8K</t>
    </r>
  </si>
  <si>
    <r>
      <t xml:space="preserve">Чип Hi-Black к картриджу HP CLJ Pro M252dw </t>
    </r>
    <r>
      <rPr>
        <b/>
        <sz val="11"/>
        <color indexed="10"/>
        <rFont val="Arial"/>
        <family val="2"/>
      </rPr>
      <t>(CF401X)</t>
    </r>
    <r>
      <rPr>
        <b/>
        <sz val="11"/>
        <rFont val="Arial"/>
        <family val="2"/>
      </rPr>
      <t xml:space="preserve"> non OEM size, C, 2.3K</t>
    </r>
  </si>
  <si>
    <r>
      <t xml:space="preserve">Чип Hi-Black к картриджу HP CLJ Pro M252dw </t>
    </r>
    <r>
      <rPr>
        <b/>
        <sz val="11"/>
        <color indexed="10"/>
        <rFont val="Arial"/>
        <family val="2"/>
      </rPr>
      <t>(CF402X)</t>
    </r>
    <r>
      <rPr>
        <b/>
        <sz val="11"/>
        <rFont val="Arial"/>
        <family val="2"/>
      </rPr>
      <t xml:space="preserve"> non OEM size, Y, 2.3K</t>
    </r>
  </si>
  <si>
    <r>
      <t xml:space="preserve">Чип Hi-Black к картриджу HP CLJ Pro M252dw </t>
    </r>
    <r>
      <rPr>
        <b/>
        <sz val="11"/>
        <color indexed="10"/>
        <rFont val="Arial"/>
        <family val="2"/>
      </rPr>
      <t>(CF403X)</t>
    </r>
    <r>
      <rPr>
        <b/>
        <sz val="11"/>
        <rFont val="Arial"/>
        <family val="2"/>
      </rPr>
      <t xml:space="preserve"> non OEM size, M, 2.3K</t>
    </r>
  </si>
  <si>
    <t>27-213-20</t>
  </si>
  <si>
    <t>28-213-20</t>
  </si>
  <si>
    <r>
      <t xml:space="preserve">Вал резиновый нижний Hi-Black для HP LJ </t>
    </r>
    <r>
      <rPr>
        <b/>
        <sz val="11"/>
        <color indexed="10"/>
        <rFont val="Arial"/>
        <family val="2"/>
      </rPr>
      <t>1022/</t>
    </r>
    <r>
      <rPr>
        <b/>
        <sz val="11"/>
        <rFont val="Arial"/>
        <family val="2"/>
      </rPr>
      <t>3050/3052/3055/MF4150, soft ribbon</t>
    </r>
  </si>
  <si>
    <t>335-213-20</t>
  </si>
  <si>
    <t>Тонер Canon iR 1600/1610/2000/2016/2020 (Hi-Black) Тип 2.2 C-EXV5/C-EXV14, 460 г, канистра</t>
  </si>
  <si>
    <r>
      <t>Клавиатура</t>
    </r>
    <r>
      <rPr>
        <b/>
        <sz val="11"/>
        <color indexed="10"/>
        <rFont val="Arial"/>
        <family val="2"/>
      </rPr>
      <t xml:space="preserve"> для ноутбука  Acer, E-Machines 9Z.N3M82.B1D, NSK-AUB1D, PK130DQ1A00 </t>
    </r>
  </si>
  <si>
    <t>105-312-20</t>
  </si>
  <si>
    <t>Тонер-картридж NetProduct (N-106R02183) для Xerox Phaser 3010/3040/WC 3045B/3045NI, 2,3K</t>
  </si>
  <si>
    <t>165-312-20</t>
  </si>
  <si>
    <t>693-312-20</t>
  </si>
  <si>
    <r>
      <t>Барабан Kyocera FS</t>
    </r>
    <r>
      <rPr>
        <sz val="11"/>
        <color indexed="10"/>
        <rFont val="Arial"/>
        <family val="2"/>
      </rPr>
      <t xml:space="preserve">1020MPF/1025MPF/1120MPF/1125MPF/1040/1060DN (DUC)  </t>
    </r>
  </si>
  <si>
    <r>
      <t>Барабан Content для Kyocera FS</t>
    </r>
    <r>
      <rPr>
        <b/>
        <sz val="11"/>
        <color indexed="10"/>
        <rFont val="Arial"/>
        <family val="2"/>
      </rPr>
      <t>1120</t>
    </r>
    <r>
      <rPr>
        <b/>
        <sz val="11"/>
        <rFont val="Arial"/>
        <family val="2"/>
      </rPr>
      <t>MPF/1020MPF/1025MPF/1125MPF/1040/1060DN</t>
    </r>
  </si>
  <si>
    <t>336-312-20</t>
  </si>
  <si>
    <r>
      <t>Вал подачи бумаги с 2-мя роликами</t>
    </r>
    <r>
      <rPr>
        <b/>
        <sz val="11"/>
        <color indexed="10"/>
        <rFont val="Arial"/>
        <family val="2"/>
      </rPr>
      <t xml:space="preserve"> </t>
    </r>
    <r>
      <rPr>
        <b/>
        <sz val="11"/>
        <rFont val="Arial"/>
        <family val="2"/>
      </rPr>
      <t>HP</t>
    </r>
    <r>
      <rPr>
        <b/>
        <sz val="11"/>
        <color indexed="10"/>
        <rFont val="Arial"/>
        <family val="2"/>
      </rPr>
      <t xml:space="preserve"> 1100</t>
    </r>
    <r>
      <rPr>
        <b/>
        <sz val="11"/>
        <rFont val="Arial"/>
        <family val="2"/>
      </rPr>
      <t xml:space="preserve"> (RB2-3912)</t>
    </r>
  </si>
  <si>
    <r>
      <t>Вал заряда PCR HP LJ</t>
    </r>
    <r>
      <rPr>
        <b/>
        <sz val="11"/>
        <color indexed="10"/>
        <rFont val="Arial"/>
        <family val="2"/>
      </rPr>
      <t xml:space="preserve"> 1100 </t>
    </r>
  </si>
  <si>
    <t>14,2-08.09.15</t>
  </si>
  <si>
    <t>11 - 907</t>
  </si>
  <si>
    <r>
      <t xml:space="preserve">Картридер  внешний </t>
    </r>
    <r>
      <rPr>
        <sz val="11"/>
        <rFont val="Arial"/>
        <family val="2"/>
      </rPr>
      <t>Gembird &lt;CR530&gt; ALL-in-One USB2.0 MMC/RSMMC/SDHC/miniSD/microSD/MS(/Pro/Duo)/M2 Card Reader/Writer</t>
    </r>
  </si>
  <si>
    <t>Корея 10702030/090811/00498221/1</t>
  </si>
  <si>
    <t>443 - 825</t>
  </si>
  <si>
    <r>
      <t xml:space="preserve">Тормозная площадка </t>
    </r>
    <r>
      <rPr>
        <b/>
        <sz val="11"/>
        <color indexed="10"/>
        <rFont val="Arial"/>
        <family val="2"/>
      </rPr>
      <t>НР 1320</t>
    </r>
    <r>
      <rPr>
        <b/>
        <sz val="11"/>
        <rFont val="Arial"/>
        <family val="2"/>
      </rPr>
      <t xml:space="preserve"> (RM1-1298/FM2-6707)</t>
    </r>
  </si>
  <si>
    <t>5408-316</t>
  </si>
  <si>
    <r>
      <t xml:space="preserve">Тонер HP LJ </t>
    </r>
    <r>
      <rPr>
        <b/>
        <sz val="11"/>
        <color indexed="10"/>
        <rFont val="Arial"/>
        <family val="2"/>
      </rPr>
      <t>5000</t>
    </r>
    <r>
      <rPr>
        <b/>
        <sz val="11"/>
        <rFont val="Arial"/>
        <family val="2"/>
      </rPr>
      <t xml:space="preserve">/5100 (Hi-Black) </t>
    </r>
    <r>
      <rPr>
        <b/>
        <sz val="11"/>
        <color indexed="10"/>
        <rFont val="Arial"/>
        <family val="2"/>
      </rPr>
      <t>Тип 2.2</t>
    </r>
    <r>
      <rPr>
        <b/>
        <sz val="11"/>
        <rFont val="Arial"/>
        <family val="2"/>
      </rPr>
      <t>, 500 г, банка</t>
    </r>
  </si>
  <si>
    <r>
      <t xml:space="preserve">Картридж NVP </t>
    </r>
    <r>
      <rPr>
        <b/>
        <sz val="11"/>
        <color indexed="12"/>
        <rFont val="Arial"/>
        <family val="2"/>
      </rPr>
      <t>совместимый</t>
    </r>
    <r>
      <rPr>
        <b/>
        <sz val="11"/>
        <rFont val="Arial"/>
        <family val="2"/>
      </rPr>
      <t xml:space="preserve"> Panasonic KX-FAT</t>
    </r>
    <r>
      <rPr>
        <b/>
        <sz val="11"/>
        <color indexed="10"/>
        <rFont val="Arial"/>
        <family val="2"/>
      </rPr>
      <t>88A</t>
    </r>
    <r>
      <rPr>
        <b/>
        <sz val="11"/>
        <rFont val="Arial"/>
        <family val="2"/>
      </rPr>
      <t xml:space="preserve"> KX/FL-403/413</t>
    </r>
  </si>
  <si>
    <r>
      <t xml:space="preserve">Тонер Ricoh  </t>
    </r>
    <r>
      <rPr>
        <b/>
        <sz val="11"/>
        <color indexed="10"/>
        <rFont val="Arial"/>
        <family val="2"/>
      </rPr>
      <t xml:space="preserve">FT-4015/4018/4615/4618/36/13/3813  </t>
    </r>
    <r>
      <rPr>
        <b/>
        <sz val="11"/>
        <rFont val="Arial"/>
        <family val="2"/>
      </rPr>
      <t>1305/1205 (KATUN)</t>
    </r>
  </si>
  <si>
    <t>244 руб.похожа</t>
  </si>
  <si>
    <r>
      <t>Картридж HP LaserJet</t>
    </r>
    <r>
      <rPr>
        <b/>
        <sz val="11"/>
        <color indexed="10"/>
        <rFont val="Arial"/>
        <family val="2"/>
      </rPr>
      <t xml:space="preserve"> 4/4+/4M, 92298A </t>
    </r>
    <r>
      <rPr>
        <b/>
        <sz val="11"/>
        <rFont val="Arial"/>
        <family val="2"/>
      </rPr>
      <t>(оригинал)</t>
    </r>
  </si>
  <si>
    <t>15,7 - 523</t>
  </si>
  <si>
    <t>2950 - 531 - 19</t>
  </si>
  <si>
    <t>450 - 425 - 19</t>
  </si>
  <si>
    <t>59 - 1123</t>
  </si>
  <si>
    <r>
      <t>Чип Hi-Black к картриджу HP CLJ CP1215/CP1515/CM1312</t>
    </r>
    <r>
      <rPr>
        <b/>
        <sz val="11"/>
        <color indexed="10"/>
        <rFont val="Arial"/>
        <family val="2"/>
      </rPr>
      <t xml:space="preserve"> (CB540A)</t>
    </r>
    <r>
      <rPr>
        <b/>
        <sz val="11"/>
        <rFont val="Arial"/>
        <family val="2"/>
      </rPr>
      <t>, Bk, 2,2K подходит для Pro 200</t>
    </r>
  </si>
  <si>
    <r>
      <t xml:space="preserve">Предохранитель барабана </t>
    </r>
    <r>
      <rPr>
        <b/>
        <sz val="11"/>
        <color indexed="10"/>
        <rFont val="Arial"/>
        <family val="2"/>
      </rPr>
      <t>RX-5317</t>
    </r>
    <r>
      <rPr>
        <b/>
        <sz val="11"/>
        <rFont val="Arial"/>
        <family val="2"/>
      </rPr>
      <t xml:space="preserve"> (o)  108E90470</t>
    </r>
  </si>
  <si>
    <r>
      <t>Тонер картридж</t>
    </r>
    <r>
      <rPr>
        <b/>
        <sz val="11"/>
        <color indexed="8"/>
        <rFont val="Arial"/>
        <family val="2"/>
      </rPr>
      <t xml:space="preserve"> </t>
    </r>
    <r>
      <rPr>
        <b/>
        <sz val="11"/>
        <color indexed="10"/>
        <rFont val="Arial"/>
        <family val="2"/>
      </rPr>
      <t>TK-18</t>
    </r>
    <r>
      <rPr>
        <b/>
        <sz val="11"/>
        <color indexed="8"/>
        <rFont val="Arial"/>
        <family val="2"/>
      </rPr>
      <t xml:space="preserve"> для Kyocera FS-1018/1118MFP/1020  (Original), 7200стр.</t>
    </r>
  </si>
  <si>
    <t>Вентилятор DEEPCOOL &lt;DP-FLED-XF80LB&gt; XFAN 80L/B (3пин,80x80x25мм, 20.3дБ,1800об/мин)</t>
  </si>
  <si>
    <t>Китай 08.12</t>
  </si>
  <si>
    <r>
      <t xml:space="preserve">Барабан HP LJ </t>
    </r>
    <r>
      <rPr>
        <b/>
        <sz val="11"/>
        <color indexed="10"/>
        <rFont val="Arial"/>
        <family val="2"/>
      </rPr>
      <t>1200</t>
    </r>
    <r>
      <rPr>
        <b/>
        <sz val="11"/>
        <rFont val="Arial"/>
        <family val="2"/>
      </rPr>
      <t>/1300/1000/1150 DUC</t>
    </r>
  </si>
  <si>
    <r>
      <t>Картридж</t>
    </r>
    <r>
      <rPr>
        <b/>
        <sz val="11"/>
        <color indexed="10"/>
        <rFont val="Arial"/>
        <family val="2"/>
      </rPr>
      <t xml:space="preserve"> HP С8727A</t>
    </r>
    <r>
      <rPr>
        <b/>
        <sz val="11"/>
        <rFont val="Arial"/>
        <family val="2"/>
      </rPr>
      <t xml:space="preserve"> Black для HP DJ  </t>
    </r>
    <r>
      <rPr>
        <b/>
        <sz val="11"/>
        <color indexed="10"/>
        <rFont val="Arial"/>
        <family val="2"/>
      </rPr>
      <t xml:space="preserve">ориг. </t>
    </r>
    <r>
      <rPr>
        <b/>
        <sz val="11"/>
        <rFont val="Arial"/>
        <family val="2"/>
      </rPr>
      <t xml:space="preserve">3320/3325/3420/3520/3550/3650/3745/3845/5150/5550 OJ 5610, PSC 1215/1316 черный </t>
    </r>
  </si>
  <si>
    <r>
      <t>VCOM &lt;VUS6945-1.5м&gt; Кабель USB2.0 AM--&gt;</t>
    </r>
    <r>
      <rPr>
        <b/>
        <sz val="11"/>
        <color indexed="10"/>
        <rFont val="Arial Cyr"/>
        <family val="0"/>
      </rPr>
      <t>micro</t>
    </r>
    <r>
      <rPr>
        <b/>
        <sz val="11"/>
        <rFont val="Arial Cyr"/>
        <family val="0"/>
      </rPr>
      <t>-B 1.5м</t>
    </r>
  </si>
  <si>
    <t>404-321-19</t>
  </si>
  <si>
    <t>Барабан Kyocera TASKalfa 180/181/220/221 (HANP)</t>
  </si>
  <si>
    <r>
      <t xml:space="preserve">Тонер Canon </t>
    </r>
    <r>
      <rPr>
        <b/>
        <sz val="11"/>
        <color indexed="10"/>
        <rFont val="Arial"/>
        <family val="2"/>
      </rPr>
      <t>NP-3000</t>
    </r>
    <r>
      <rPr>
        <b/>
        <sz val="11"/>
        <rFont val="Arial"/>
        <family val="2"/>
      </rPr>
      <t xml:space="preserve"> (Япония,черн., 350г. тб.)</t>
    </r>
  </si>
  <si>
    <t>10005023/040911/0044046/01</t>
  </si>
  <si>
    <r>
      <t xml:space="preserve">Картридж  XEROX 113R00667 Work Centerre </t>
    </r>
    <r>
      <rPr>
        <b/>
        <sz val="11"/>
        <color indexed="10"/>
        <rFont val="Arial"/>
        <family val="2"/>
      </rPr>
      <t xml:space="preserve">PE16(e) </t>
    </r>
    <r>
      <rPr>
        <b/>
        <sz val="11"/>
        <rFont val="Arial"/>
        <family val="2"/>
      </rPr>
      <t xml:space="preserve">(оригинал)  </t>
    </r>
  </si>
  <si>
    <t xml:space="preserve">Батарейки Smartbuy SBBA-2A24S, Size"AA", 1.5V, щелочной (alkaline) </t>
  </si>
  <si>
    <r>
      <t>Картридж</t>
    </r>
    <r>
      <rPr>
        <sz val="11"/>
        <rFont val="Arial"/>
        <family val="2"/>
      </rPr>
      <t xml:space="preserve"> Q6000A  BLACK</t>
    </r>
    <r>
      <rPr>
        <sz val="11"/>
        <color indexed="10"/>
        <rFont val="Arial"/>
        <family val="2"/>
      </rPr>
      <t xml:space="preserve"> для HP Color Laser Jet 2600 серии 2500 стр.</t>
    </r>
    <r>
      <rPr>
        <sz val="11"/>
        <rFont val="Arial"/>
        <family val="2"/>
      </rPr>
      <t xml:space="preserve"> (оригинал)</t>
    </r>
  </si>
  <si>
    <t>688-1019</t>
  </si>
  <si>
    <t>73 - 807</t>
  </si>
  <si>
    <t>с 20.09 дешевле в 2 раза</t>
  </si>
  <si>
    <r>
      <t xml:space="preserve">Тонер  Kyocera Mita FS-720/820/920/1116/1016 (Hi-Black) 230 г, банка, </t>
    </r>
    <r>
      <rPr>
        <b/>
        <sz val="11"/>
        <color indexed="10"/>
        <rFont val="Arial"/>
        <family val="2"/>
      </rPr>
      <t>TK-110</t>
    </r>
    <r>
      <rPr>
        <b/>
        <sz val="11"/>
        <rFont val="Arial"/>
        <family val="2"/>
      </rPr>
      <t xml:space="preserve"> - </t>
    </r>
    <r>
      <rPr>
        <b/>
        <sz val="11"/>
        <color indexed="10"/>
        <rFont val="Arial"/>
        <family val="2"/>
      </rPr>
      <t xml:space="preserve">ПОДХОДИТ </t>
    </r>
    <r>
      <rPr>
        <b/>
        <sz val="11"/>
        <rFont val="Arial"/>
        <family val="2"/>
      </rPr>
      <t xml:space="preserve">- Тонер Kyocera Mita FS-100/1000+/1010/1050 (Hi-Black) 230г, банка,  </t>
    </r>
    <r>
      <rPr>
        <b/>
        <sz val="11"/>
        <color indexed="10"/>
        <rFont val="Arial"/>
        <family val="2"/>
      </rPr>
      <t>TK-17</t>
    </r>
  </si>
  <si>
    <r>
      <t xml:space="preserve">Ракель </t>
    </r>
    <r>
      <rPr>
        <b/>
        <sz val="11"/>
        <color indexed="10"/>
        <rFont val="Arial"/>
        <family val="2"/>
      </rPr>
      <t>Sharp Z-30 / RX 5220</t>
    </r>
    <r>
      <rPr>
        <b/>
        <sz val="11"/>
        <rFont val="Arial"/>
        <family val="2"/>
      </rPr>
      <t xml:space="preserve"> (Katun)</t>
    </r>
  </si>
  <si>
    <r>
      <t>Бушинг резинового вала (</t>
    </r>
    <r>
      <rPr>
        <b/>
        <sz val="11"/>
        <color indexed="10"/>
        <rFont val="Arial"/>
        <family val="2"/>
      </rPr>
      <t>левый</t>
    </r>
    <r>
      <rPr>
        <b/>
        <sz val="11"/>
        <rFont val="Arial"/>
        <family val="2"/>
      </rPr>
      <t>) LJ 1200/1000w/LBP-1210 (Совместимый) RA0-1094</t>
    </r>
  </si>
  <si>
    <r>
      <t>Тонер Kyocera Mita FS-1020/КМ-</t>
    </r>
    <r>
      <rPr>
        <b/>
        <sz val="11"/>
        <color indexed="10"/>
        <rFont val="Arial"/>
        <family val="2"/>
      </rPr>
      <t>1500</t>
    </r>
    <r>
      <rPr>
        <b/>
        <sz val="11"/>
        <rFont val="Arial"/>
        <family val="2"/>
      </rPr>
      <t xml:space="preserve"> (Hi-Black) 295 г, банка, для  </t>
    </r>
    <r>
      <rPr>
        <b/>
        <sz val="11"/>
        <color indexed="10"/>
        <rFont val="Arial"/>
        <family val="2"/>
      </rPr>
      <t xml:space="preserve">TK-18/TK100/TK440/  - </t>
    </r>
    <r>
      <rPr>
        <b/>
        <sz val="11"/>
        <rFont val="Arial"/>
        <family val="2"/>
      </rPr>
      <t xml:space="preserve">можно заправить </t>
    </r>
    <r>
      <rPr>
        <b/>
        <sz val="11"/>
        <color indexed="10"/>
        <rFont val="Arial"/>
        <family val="2"/>
      </rPr>
      <t>к/м 6950</t>
    </r>
  </si>
  <si>
    <t>2,3 - 425</t>
  </si>
  <si>
    <t>Наушники с микрофоном VCOM VHP5035 &lt;Pink-White&gt; (шнур 1.83м, с регулятором громкости)</t>
  </si>
  <si>
    <t>115 - 404 - 731</t>
  </si>
  <si>
    <r>
      <t>Сумка для CD/DVD (20 дисков</t>
    </r>
    <r>
      <rPr>
        <b/>
        <sz val="11"/>
        <rFont val="Arial"/>
        <family val="2"/>
      </rPr>
      <t>, нейлон) Dicom Maps &lt;M20&gt;</t>
    </r>
  </si>
  <si>
    <t>95 - 411 19</t>
  </si>
  <si>
    <t>37 - 726</t>
  </si>
  <si>
    <t>150 - 328</t>
  </si>
  <si>
    <t>3,5-5,8</t>
  </si>
  <si>
    <r>
      <t>Картридж</t>
    </r>
    <r>
      <rPr>
        <b/>
        <sz val="11"/>
        <color indexed="10"/>
        <rFont val="Arial"/>
        <family val="2"/>
      </rPr>
      <t xml:space="preserve"> Q6002A </t>
    </r>
    <r>
      <rPr>
        <b/>
        <sz val="11"/>
        <color indexed="51"/>
        <rFont val="Arial"/>
        <family val="2"/>
      </rPr>
      <t>YELLO</t>
    </r>
    <r>
      <rPr>
        <b/>
        <sz val="11"/>
        <rFont val="Arial"/>
        <family val="2"/>
      </rPr>
      <t xml:space="preserve"> для HP Color Laser Jet 2600 серии 2500 стр.</t>
    </r>
    <r>
      <rPr>
        <b/>
        <sz val="11"/>
        <color indexed="10"/>
        <rFont val="Arial"/>
        <family val="2"/>
      </rPr>
      <t xml:space="preserve"> (оригинал)</t>
    </r>
  </si>
  <si>
    <t>К.В.A - 500</t>
  </si>
  <si>
    <t>27 - 304 - 19</t>
  </si>
  <si>
    <t>7,3 - 406</t>
  </si>
  <si>
    <r>
      <t xml:space="preserve">Барабан </t>
    </r>
    <r>
      <rPr>
        <b/>
        <sz val="11"/>
        <color indexed="10"/>
        <rFont val="Arial"/>
        <family val="2"/>
      </rPr>
      <t>Samsung</t>
    </r>
    <r>
      <rPr>
        <b/>
        <sz val="11"/>
        <rFont val="Arial"/>
        <family val="2"/>
      </rPr>
      <t xml:space="preserve"> ML</t>
    </r>
    <r>
      <rPr>
        <b/>
        <sz val="11"/>
        <color indexed="10"/>
        <rFont val="Arial"/>
        <family val="2"/>
      </rPr>
      <t xml:space="preserve"> 101 и 111</t>
    </r>
    <r>
      <rPr>
        <b/>
        <sz val="11"/>
        <rFont val="Arial"/>
        <family val="2"/>
      </rPr>
      <t xml:space="preserve"> - 2160/2162/2165/2168/SCX3400/3405 (Content )</t>
    </r>
  </si>
  <si>
    <t>12-1207, УСЗН КИРОВСКОЕ  424 - 2пленки</t>
  </si>
  <si>
    <t>361-906-2018</t>
  </si>
  <si>
    <t>733-906-2018</t>
  </si>
  <si>
    <r>
      <t xml:space="preserve">Флажок датчика прохода бумаги  </t>
    </r>
    <r>
      <rPr>
        <b/>
        <sz val="11"/>
        <color indexed="10"/>
        <rFont val="Arial"/>
        <family val="2"/>
      </rPr>
      <t xml:space="preserve">Samsung 1510/1710/1520/SCX-4016 (O) </t>
    </r>
    <r>
      <rPr>
        <b/>
        <sz val="11"/>
        <rFont val="Arial"/>
        <family val="2"/>
      </rPr>
      <t>JC72-00987A (4100)</t>
    </r>
  </si>
  <si>
    <t>Cactus CS-MA6190100 (10x15см, 100 листов, 190 г/м2) бумага матовая</t>
  </si>
  <si>
    <r>
      <t xml:space="preserve">Тонер Ricoh </t>
    </r>
    <r>
      <rPr>
        <b/>
        <sz val="11"/>
        <color indexed="10"/>
        <rFont val="Arial"/>
        <family val="2"/>
      </rPr>
      <t>FT 2012/2212</t>
    </r>
    <r>
      <rPr>
        <b/>
        <sz val="11"/>
        <rFont val="Arial"/>
        <family val="2"/>
      </rPr>
      <t>, type 2200, (HI-BLACK), 91 гр., банка LG</t>
    </r>
  </si>
  <si>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M</t>
    </r>
    <r>
      <rPr>
        <b/>
        <sz val="11"/>
        <rFont val="Arial Cyr"/>
        <family val="0"/>
      </rPr>
      <t>, 45 г, банка/
Совместимость с HP CLJ CM1300/CM1312/CP1210/CP1215/ Pro CP1525/CM1415/Pro 200 M251/mfp M276; Canon i-Sensys LBP-7100/7110/MF-8230/8280 | для картриджей: CB540A/CE320A/CF210A/ Canon 731</t>
    </r>
  </si>
  <si>
    <t>10130060/160516/0007190/020</t>
  </si>
  <si>
    <t>10130200/020517/0003230</t>
  </si>
  <si>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Y</t>
    </r>
    <r>
      <rPr>
        <b/>
        <sz val="11"/>
        <rFont val="Arial Cyr"/>
        <family val="0"/>
      </rPr>
      <t>, 45 г, банка/
Совместимость с HP CLJ CM1300/CM1312/CP1210/CP1215/ Pro CP1525/CM1415/Pro 200 M251/mfp M276; Canon i-Sensys LBP-7100/7110/MF-8230/8280 | для картриджей: CB540A/CE320A/CF210A/ Canon 731</t>
    </r>
  </si>
  <si>
    <t>1129 - 713</t>
  </si>
  <si>
    <t>144 -1105</t>
  </si>
  <si>
    <t>57 - 606</t>
  </si>
  <si>
    <t>32- 1216</t>
  </si>
  <si>
    <t>20 - 219</t>
  </si>
  <si>
    <r>
      <t xml:space="preserve">Барабан HP LJ </t>
    </r>
    <r>
      <rPr>
        <b/>
        <sz val="11"/>
        <color indexed="10"/>
        <rFont val="Arial"/>
        <family val="2"/>
      </rPr>
      <t>5L/6L/1100</t>
    </r>
    <r>
      <rPr>
        <b/>
        <sz val="11"/>
        <rFont val="Arial"/>
        <family val="2"/>
      </rPr>
      <t>/3100AX DUC</t>
    </r>
  </si>
  <si>
    <r>
      <t>Чековая лента</t>
    </r>
    <r>
      <rPr>
        <b/>
        <sz val="11"/>
        <rFont val="Arial"/>
        <family val="2"/>
      </rPr>
      <t xml:space="preserve"> 57*30 (термо) </t>
    </r>
  </si>
  <si>
    <t>4,2 - 1209</t>
  </si>
  <si>
    <t>10013160/060418/0016827/1</t>
  </si>
  <si>
    <r>
      <t xml:space="preserve">Чип Hi-Black к картриджу HP CLJ Pro 200/M251/M276 </t>
    </r>
    <r>
      <rPr>
        <b/>
        <sz val="11"/>
        <color indexed="10"/>
        <rFont val="Arial"/>
        <family val="2"/>
      </rPr>
      <t>(CF210A)</t>
    </r>
    <r>
      <rPr>
        <b/>
        <sz val="11"/>
        <color indexed="8"/>
        <rFont val="Arial"/>
        <family val="2"/>
      </rPr>
      <t>, Bk, 1,6K подходит к 1025</t>
    </r>
  </si>
  <si>
    <r>
      <t xml:space="preserve">Чернила </t>
    </r>
    <r>
      <rPr>
        <b/>
        <sz val="11"/>
        <color indexed="10"/>
        <rFont val="Arial"/>
        <family val="2"/>
      </rPr>
      <t>HP</t>
    </r>
    <r>
      <rPr>
        <b/>
        <sz val="11"/>
        <rFont val="Arial"/>
        <family val="2"/>
      </rPr>
      <t xml:space="preserve"> водные (Hi-Black) унив, 100 мл, </t>
    </r>
    <r>
      <rPr>
        <b/>
        <sz val="11"/>
        <color indexed="10"/>
        <rFont val="Arial"/>
        <family val="2"/>
      </rPr>
      <t>magenta</t>
    </r>
  </si>
  <si>
    <r>
      <t xml:space="preserve">Чип к картриджу </t>
    </r>
    <r>
      <rPr>
        <sz val="11"/>
        <color indexed="10"/>
        <rFont val="Arial"/>
        <family val="2"/>
      </rPr>
      <t>Xerox Phaser 6500</t>
    </r>
    <r>
      <rPr>
        <sz val="11"/>
        <rFont val="Arial"/>
        <family val="2"/>
      </rPr>
      <t>/WC6505 BK (China), 106R01604, 3K</t>
    </r>
  </si>
  <si>
    <t>#Лист1.A2876</t>
  </si>
  <si>
    <t>350-215</t>
  </si>
  <si>
    <t>82-1213-19</t>
  </si>
  <si>
    <r>
      <t>Тонер-картридж NetProduct (N-TK-</t>
    </r>
    <r>
      <rPr>
        <b/>
        <sz val="11"/>
        <color indexed="10"/>
        <rFont val="Arial"/>
        <family val="2"/>
      </rPr>
      <t>1160</t>
    </r>
    <r>
      <rPr>
        <b/>
        <sz val="11"/>
        <color indexed="8"/>
        <rFont val="Arial"/>
        <family val="2"/>
      </rPr>
      <t>) для Kyocera P2040dn/P2040dw, 7,2K, без чипа</t>
    </r>
  </si>
  <si>
    <t>(30р  за 1шт. вместе с конвертом)</t>
  </si>
  <si>
    <r>
      <t>Англо &lt;-&gt; русский электронный</t>
    </r>
    <r>
      <rPr>
        <b/>
        <sz val="11"/>
        <color indexed="10"/>
        <rFont val="Arial"/>
        <family val="2"/>
      </rPr>
      <t xml:space="preserve"> словарь</t>
    </r>
    <r>
      <rPr>
        <b/>
        <sz val="11"/>
        <rFont val="Arial"/>
        <family val="2"/>
      </rPr>
      <t xml:space="preserve"> Nixicon </t>
    </r>
  </si>
  <si>
    <t>110 - 229</t>
  </si>
  <si>
    <t>115 - 120</t>
  </si>
  <si>
    <r>
      <t>Разветвитель USB</t>
    </r>
    <r>
      <rPr>
        <b/>
        <sz val="11"/>
        <rFont val="Arial"/>
        <family val="2"/>
      </rPr>
      <t xml:space="preserve"> Orient &lt;TA-400&gt; 4-port USB2.0 Hub</t>
    </r>
  </si>
  <si>
    <t>38 - 125</t>
  </si>
  <si>
    <t>Корея</t>
  </si>
  <si>
    <t>70 - 305</t>
  </si>
  <si>
    <t>1470 - 831</t>
  </si>
  <si>
    <t>12-1207</t>
  </si>
  <si>
    <t>41 - 305</t>
  </si>
  <si>
    <t>Тайвань</t>
  </si>
  <si>
    <r>
      <t>Контакт магн. вала к-жа HP</t>
    </r>
    <r>
      <rPr>
        <b/>
        <sz val="11"/>
        <color indexed="10"/>
        <rFont val="Arial"/>
        <family val="2"/>
      </rPr>
      <t xml:space="preserve"> 1010/1012/1015 (Delecamp) шт</t>
    </r>
  </si>
  <si>
    <t>108-318-20</t>
  </si>
  <si>
    <t>487-416-20</t>
  </si>
  <si>
    <t>ЛАМПЫ НАГРЕВАТЕЛЬНЫЕ, ЕКСПОНИРОВАНИЯ</t>
  </si>
  <si>
    <r>
      <t xml:space="preserve">Принт-картридж Xerox Phaser </t>
    </r>
    <r>
      <rPr>
        <sz val="11"/>
        <color indexed="10"/>
        <rFont val="Arial"/>
        <family val="2"/>
      </rPr>
      <t>3010</t>
    </r>
    <r>
      <rPr>
        <sz val="11"/>
        <rFont val="Arial"/>
        <family val="2"/>
      </rPr>
      <t>/WC3045(O)106R02183 оригинал</t>
    </r>
  </si>
  <si>
    <t>76 - 730</t>
  </si>
  <si>
    <t>144 -  430 - 19</t>
  </si>
  <si>
    <r>
      <t>Пленка Panasonic KX-FP207/218/FC258/228 KX-FA</t>
    </r>
    <r>
      <rPr>
        <sz val="11"/>
        <color indexed="10"/>
        <rFont val="Arial"/>
        <family val="2"/>
      </rPr>
      <t>52A</t>
    </r>
  </si>
  <si>
    <t xml:space="preserve">Инвертор Трансформатор TMS92515CT TMS92515 </t>
  </si>
  <si>
    <t>64 ВТТ</t>
  </si>
  <si>
    <t>110 ВТТ</t>
  </si>
  <si>
    <t>73 на яндексе</t>
  </si>
  <si>
    <t>125 ВТТ</t>
  </si>
  <si>
    <t>10-227-20</t>
  </si>
  <si>
    <r>
      <t xml:space="preserve">Селеновый барабан  (Фотовал) Барабан </t>
    </r>
    <r>
      <rPr>
        <b/>
        <sz val="11"/>
        <color indexed="10"/>
        <rFont val="Arial"/>
        <family val="2"/>
      </rPr>
      <t xml:space="preserve">Sharp </t>
    </r>
    <r>
      <rPr>
        <b/>
        <sz val="11"/>
        <rFont val="Arial"/>
        <family val="2"/>
      </rPr>
      <t>AR 160/205/5015/5316/20 (HANP)</t>
    </r>
  </si>
  <si>
    <t>24-1220-19</t>
  </si>
  <si>
    <r>
      <t xml:space="preserve">Тонер Hi-Black для HP CLJ CP1215/CM1312/Pro 200 M251 химический </t>
    </r>
    <r>
      <rPr>
        <b/>
        <sz val="11"/>
        <color indexed="10"/>
        <rFont val="Arial Cyr"/>
        <family val="0"/>
      </rPr>
      <t>Тип 2.2</t>
    </r>
    <r>
      <rPr>
        <b/>
        <sz val="11"/>
        <rFont val="Arial Cyr"/>
        <family val="0"/>
      </rPr>
      <t>, М, 45 г, банка/</t>
    </r>
  </si>
  <si>
    <t>180-1101</t>
  </si>
  <si>
    <t>Транзисторы, Микросхемы, Конденсаторы, кнопки, разъемы</t>
  </si>
  <si>
    <t>11207270/180217/0000988/31</t>
  </si>
  <si>
    <r>
      <t xml:space="preserve">Барабан HP LJ </t>
    </r>
    <r>
      <rPr>
        <sz val="11"/>
        <color indexed="10"/>
        <rFont val="Arial"/>
        <family val="2"/>
      </rPr>
      <t>1200</t>
    </r>
    <r>
      <rPr>
        <sz val="11"/>
        <rFont val="Arial"/>
        <family val="2"/>
      </rPr>
      <t>/1220/3300/3310 (China) OEM color</t>
    </r>
  </si>
  <si>
    <t>Чип Hi-Black к картриджу Lexmark MX/MS 410/510/610, Bk,10K (для всех регионов)</t>
  </si>
  <si>
    <r>
      <t xml:space="preserve">Картридж Hi-Black (HB-108R00909) для Xerox Phaser </t>
    </r>
    <r>
      <rPr>
        <b/>
        <sz val="11"/>
        <color indexed="10"/>
        <rFont val="Arial"/>
        <family val="2"/>
      </rPr>
      <t>3140</t>
    </r>
    <r>
      <rPr>
        <b/>
        <sz val="11"/>
        <rFont val="Arial"/>
        <family val="2"/>
      </rPr>
      <t>/3155/3160, 2,5K</t>
    </r>
  </si>
  <si>
    <r>
      <t xml:space="preserve">Селеновый барабан  (Фотовал) </t>
    </r>
    <r>
      <rPr>
        <sz val="11"/>
        <color indexed="10"/>
        <rFont val="Arial"/>
        <family val="2"/>
      </rPr>
      <t>Xerox P8e/ex</t>
    </r>
    <r>
      <rPr>
        <sz val="11"/>
        <rFont val="Arial"/>
        <family val="2"/>
      </rPr>
      <t>, Work Centre 385, Lexmark   OrtaE310/312, Samsung SF-     5000</t>
    </r>
  </si>
  <si>
    <t>15 - 411 - 19</t>
  </si>
  <si>
    <r>
      <t>Картридж</t>
    </r>
    <r>
      <rPr>
        <b/>
        <sz val="11"/>
        <color indexed="10"/>
        <rFont val="Arial"/>
        <family val="2"/>
      </rPr>
      <t xml:space="preserve"> Q6001A</t>
    </r>
    <r>
      <rPr>
        <b/>
        <sz val="11"/>
        <rFont val="Arial"/>
        <family val="2"/>
      </rPr>
      <t xml:space="preserve"> </t>
    </r>
    <r>
      <rPr>
        <b/>
        <sz val="11"/>
        <color indexed="12"/>
        <rFont val="Arial"/>
        <family val="2"/>
      </rPr>
      <t xml:space="preserve">CYAN  </t>
    </r>
    <r>
      <rPr>
        <b/>
        <sz val="11"/>
        <rFont val="Arial"/>
        <family val="2"/>
      </rPr>
      <t xml:space="preserve"> для HP Color Laser Jet 2600 серии 2500 стр. </t>
    </r>
    <r>
      <rPr>
        <b/>
        <sz val="11"/>
        <color indexed="10"/>
        <rFont val="Arial"/>
        <family val="2"/>
      </rPr>
      <t>(оригинал)</t>
    </r>
  </si>
  <si>
    <t>2,5-08.09.15</t>
  </si>
  <si>
    <r>
      <t xml:space="preserve">Тонер Canon NP </t>
    </r>
    <r>
      <rPr>
        <b/>
        <sz val="11"/>
        <color indexed="10"/>
        <rFont val="Arial"/>
        <family val="2"/>
      </rPr>
      <t>1215/</t>
    </r>
    <r>
      <rPr>
        <b/>
        <sz val="11"/>
        <rFont val="Arial"/>
        <family val="2"/>
      </rPr>
      <t>1215S/1218/1318/1510/1520/1530/,</t>
    </r>
    <r>
      <rPr>
        <b/>
        <sz val="11"/>
        <color indexed="10"/>
        <rFont val="Arial"/>
        <family val="2"/>
      </rPr>
      <t>1550</t>
    </r>
    <r>
      <rPr>
        <b/>
        <sz val="11"/>
        <rFont val="Arial"/>
        <family val="2"/>
      </rPr>
      <t>/1820/2010/2020/2120/6020/6116/6216/6220/6221</t>
    </r>
    <r>
      <rPr>
        <b/>
        <sz val="11"/>
        <color indexed="10"/>
        <rFont val="Arial"/>
        <family val="2"/>
      </rPr>
      <t>/6317</t>
    </r>
    <r>
      <rPr>
        <b/>
        <sz val="11"/>
        <rFont val="Arial"/>
        <family val="2"/>
      </rPr>
      <t>/6318(туб,190г.) (HI-Black) NPG-1 NEW  3,8К, туба</t>
    </r>
  </si>
  <si>
    <t>32 - 1112 -18</t>
  </si>
  <si>
    <t>Сетевое зарядное устройство 220в/USB (5в)</t>
  </si>
  <si>
    <t>HP</t>
  </si>
  <si>
    <t>--</t>
  </si>
  <si>
    <r>
      <t xml:space="preserve">Тормозная площадка Samsung ML </t>
    </r>
    <r>
      <rPr>
        <b/>
        <sz val="11"/>
        <color indexed="10"/>
        <rFont val="Arial"/>
        <family val="2"/>
      </rPr>
      <t>2570/2571/2510/3124 в сборе (JC97-02669A) (O)</t>
    </r>
  </si>
  <si>
    <t>Чернила Epson L100/110/200/210/300/355/550/555 (O) C12T66414A, yellow,70 ml</t>
  </si>
  <si>
    <t>1,3 - 1206</t>
  </si>
  <si>
    <t>10206082/020712/0005508/14</t>
  </si>
  <si>
    <t>Тонер Canon FC/PC BULAT (банка 150г)</t>
  </si>
  <si>
    <t>375-116-20</t>
  </si>
  <si>
    <t>494-201-2018</t>
  </si>
  <si>
    <t>11207270/050617/0003780/13</t>
  </si>
  <si>
    <t>800 - 1015</t>
  </si>
  <si>
    <t>581 яндекс</t>
  </si>
  <si>
    <r>
      <t xml:space="preserve">Ракель HP </t>
    </r>
    <r>
      <rPr>
        <b/>
        <sz val="11"/>
        <color indexed="10"/>
        <rFont val="Arial"/>
        <family val="2"/>
      </rPr>
      <t xml:space="preserve"> 2100/2300/2410/2420/2430/4500/Р3005/M3027/M3035/P3015/ Canon IR1210/1510/ </t>
    </r>
    <r>
      <rPr>
        <b/>
        <sz val="11"/>
        <rFont val="Arial"/>
        <family val="2"/>
      </rPr>
      <t xml:space="preserve">(см Canon IR 1210/IR1510) </t>
    </r>
  </si>
  <si>
    <t>118,40-323</t>
  </si>
  <si>
    <t>3,1-6,1</t>
  </si>
  <si>
    <r>
      <t xml:space="preserve">Тонер Kyocera Mita FS-1024MPF/1124MPF/1110/1120D (Hi-Black) 85 г, банка,  для </t>
    </r>
    <r>
      <rPr>
        <sz val="11"/>
        <color indexed="10"/>
        <rFont val="Arial"/>
        <family val="2"/>
      </rPr>
      <t>TK160</t>
    </r>
    <r>
      <rPr>
        <sz val="11"/>
        <rFont val="Arial"/>
        <family val="2"/>
      </rPr>
      <t>/TK1100</t>
    </r>
  </si>
  <si>
    <r>
      <t>Магнитный вал</t>
    </r>
    <r>
      <rPr>
        <b/>
        <sz val="11"/>
        <color indexed="10"/>
        <rFont val="Arial"/>
        <family val="2"/>
      </rPr>
      <t xml:space="preserve"> в сборе</t>
    </r>
    <r>
      <rPr>
        <b/>
        <sz val="11"/>
        <rFont val="Arial"/>
        <family val="2"/>
      </rPr>
      <t xml:space="preserve"> (Китай) для HP LJ 1010/1012/1015/3015, Тип 1.6</t>
    </r>
  </si>
  <si>
    <r>
      <t xml:space="preserve">Картридж </t>
    </r>
    <r>
      <rPr>
        <b/>
        <sz val="11"/>
        <color indexed="8"/>
        <rFont val="Arial"/>
        <family val="2"/>
      </rPr>
      <t xml:space="preserve">Hi-Black </t>
    </r>
    <r>
      <rPr>
        <b/>
        <sz val="11"/>
        <color indexed="10"/>
        <rFont val="Arial"/>
        <family val="2"/>
      </rPr>
      <t>(HB-CE278A)</t>
    </r>
    <r>
      <rPr>
        <b/>
        <sz val="11"/>
        <rFont val="Arial"/>
        <family val="2"/>
      </rPr>
      <t xml:space="preserve"> для HP LJ Pro P1566/P1606dn/M1536dnf, 2,1K</t>
    </r>
  </si>
  <si>
    <r>
      <t>Чернила</t>
    </r>
    <r>
      <rPr>
        <b/>
        <sz val="11"/>
        <color indexed="10"/>
        <rFont val="Arial Cyr"/>
        <family val="0"/>
      </rPr>
      <t xml:space="preserve"> Epson</t>
    </r>
    <r>
      <rPr>
        <b/>
        <sz val="11"/>
        <rFont val="Arial Cyr"/>
        <family val="0"/>
      </rPr>
      <t xml:space="preserve"> универсальные 0,1л (Hi-color) photoML</t>
    </r>
  </si>
  <si>
    <r>
      <t>ФЛЕШ НАКОПИТЕЛЬ</t>
    </r>
    <r>
      <rPr>
        <sz val="11"/>
        <color indexed="10"/>
        <rFont val="Arial"/>
        <family val="2"/>
      </rPr>
      <t xml:space="preserve">  ПОДАРОЧНАЯ  - 4Gb  usb 2.0 </t>
    </r>
    <r>
      <rPr>
        <sz val="11"/>
        <rFont val="Arial"/>
        <family val="2"/>
      </rPr>
      <t xml:space="preserve"> водонепроницаемый металлический Серебряный диск u memoria cel usb stick </t>
    </r>
  </si>
  <si>
    <t>Аккумулятор General Security (6V, 4.5Ah) для UPS</t>
  </si>
  <si>
    <t>87 - 630</t>
  </si>
  <si>
    <r>
      <t xml:space="preserve">Картридж XEROX 109R00639 для Phaser </t>
    </r>
    <r>
      <rPr>
        <b/>
        <sz val="11"/>
        <color indexed="10"/>
        <rFont val="Arial"/>
        <family val="2"/>
      </rPr>
      <t>3110 /3210</t>
    </r>
    <r>
      <rPr>
        <b/>
        <sz val="11"/>
        <rFont val="Arial"/>
        <family val="2"/>
      </rPr>
      <t xml:space="preserve"> (оригинал)</t>
    </r>
  </si>
  <si>
    <t>10702030/060712/0050391/1</t>
  </si>
  <si>
    <t>3,7 - 02.06.</t>
  </si>
  <si>
    <t>177 -1113</t>
  </si>
  <si>
    <t>250 - 627</t>
  </si>
  <si>
    <t>22 ВТТ</t>
  </si>
  <si>
    <t>UPS 600VA Exegate Power &lt;BNB-600 Black&gt; &lt;244543&gt;</t>
  </si>
  <si>
    <t>1990-802</t>
  </si>
  <si>
    <t>130 - 1212</t>
  </si>
  <si>
    <t>за 1 рулон</t>
  </si>
  <si>
    <t>10717040/190110/0000621/2</t>
  </si>
  <si>
    <t>башНИИ</t>
  </si>
  <si>
    <t>Шестерня редуктора  Canon NP1215-47Т(d=6мм)</t>
  </si>
  <si>
    <t>Индонезия</t>
  </si>
  <si>
    <t>13  - 08.15г</t>
  </si>
  <si>
    <t>Шестерня NP-1215, 24T,  Canon FS2-0893-000 (ориг.)</t>
  </si>
  <si>
    <r>
      <t xml:space="preserve">Ролик заряда </t>
    </r>
    <r>
      <rPr>
        <b/>
        <sz val="11"/>
        <color indexed="10"/>
        <rFont val="Arial"/>
        <family val="2"/>
      </rPr>
      <t>Samsung ML1910</t>
    </r>
    <r>
      <rPr>
        <b/>
        <sz val="11"/>
        <color indexed="8"/>
        <rFont val="Arial"/>
        <family val="2"/>
      </rPr>
      <t>/</t>
    </r>
    <r>
      <rPr>
        <b/>
        <sz val="11"/>
        <color indexed="14"/>
        <rFont val="Arial"/>
        <family val="2"/>
      </rPr>
      <t>Xerox 3250</t>
    </r>
    <r>
      <rPr>
        <b/>
        <sz val="11"/>
        <color indexed="8"/>
        <rFont val="Arial"/>
        <family val="2"/>
      </rPr>
      <t xml:space="preserve"> (Китай)***</t>
    </r>
  </si>
  <si>
    <r>
      <t xml:space="preserve">Картридж XEROX 109R00748 для Phaser </t>
    </r>
    <r>
      <rPr>
        <b/>
        <sz val="11"/>
        <color indexed="10"/>
        <rFont val="Arial"/>
        <family val="2"/>
      </rPr>
      <t xml:space="preserve">3116 </t>
    </r>
    <r>
      <rPr>
        <b/>
        <sz val="11"/>
        <rFont val="Arial"/>
        <family val="2"/>
      </rPr>
      <t>(оригинал)</t>
    </r>
  </si>
  <si>
    <r>
      <t xml:space="preserve">Чип Hi-Black к картриджу Canon LBP-7100/7110/MF8230/MF8280 </t>
    </r>
    <r>
      <rPr>
        <b/>
        <sz val="11"/>
        <color indexed="10"/>
        <rFont val="Arial"/>
        <family val="2"/>
      </rPr>
      <t>(731)</t>
    </r>
    <r>
      <rPr>
        <b/>
        <sz val="11"/>
        <rFont val="Arial"/>
        <family val="2"/>
      </rPr>
      <t>, Bk, 2,4K</t>
    </r>
  </si>
  <si>
    <t>Корея 10702030/260911/0063693/1</t>
  </si>
  <si>
    <r>
      <t xml:space="preserve">Тонер картридж   TK100  </t>
    </r>
    <r>
      <rPr>
        <b/>
        <sz val="11"/>
        <rFont val="Arial"/>
        <family val="2"/>
      </rPr>
      <t xml:space="preserve">для Kyocera Mita KM 1500, </t>
    </r>
    <r>
      <rPr>
        <b/>
        <sz val="11"/>
        <color indexed="10"/>
        <rFont val="Arial"/>
        <family val="2"/>
      </rPr>
      <t xml:space="preserve">Kyocera 6950 </t>
    </r>
    <r>
      <rPr>
        <b/>
        <sz val="11"/>
        <rFont val="Arial"/>
        <family val="2"/>
      </rPr>
      <t xml:space="preserve">оригинал </t>
    </r>
  </si>
  <si>
    <r>
      <t xml:space="preserve">Память Corsair </t>
    </r>
    <r>
      <rPr>
        <b/>
        <sz val="11"/>
        <color indexed="10"/>
        <rFont val="Arial"/>
        <family val="2"/>
      </rPr>
      <t>DDR</t>
    </r>
    <r>
      <rPr>
        <sz val="11"/>
        <color indexed="10"/>
        <rFont val="Arial"/>
        <family val="2"/>
      </rPr>
      <t xml:space="preserve"> </t>
    </r>
    <r>
      <rPr>
        <b/>
        <sz val="11"/>
        <color indexed="10"/>
        <rFont val="Arial"/>
        <family val="2"/>
      </rPr>
      <t xml:space="preserve"> III 4Gb</t>
    </r>
    <r>
      <rPr>
        <b/>
        <sz val="11"/>
        <rFont val="Arial"/>
        <family val="2"/>
      </rPr>
      <t xml:space="preserve"> PC3-12800 (DDR3 1600 МГц) </t>
    </r>
  </si>
  <si>
    <t>Термостойкая смазка силиконовая СИ180, для смазки шприц термопленки - 2 мл)</t>
  </si>
  <si>
    <t>10210100/131109/0038822/5</t>
  </si>
  <si>
    <t>10130060/160516/0007190</t>
  </si>
  <si>
    <r>
      <t>Чип к карт. ХЕROX</t>
    </r>
    <r>
      <rPr>
        <b/>
        <sz val="11"/>
        <color indexed="10"/>
        <rFont val="Arial"/>
        <family val="2"/>
      </rPr>
      <t xml:space="preserve"> 3119</t>
    </r>
    <r>
      <rPr>
        <b/>
        <sz val="11"/>
        <rFont val="Arial"/>
        <family val="2"/>
      </rPr>
      <t xml:space="preserve"> 3 к</t>
    </r>
  </si>
  <si>
    <t>245 - 128  - 731</t>
  </si>
  <si>
    <r>
      <t>Линейка 3</t>
    </r>
    <r>
      <rPr>
        <sz val="11"/>
        <color indexed="18"/>
        <rFont val="Arial"/>
        <family val="2"/>
      </rPr>
      <t>0 см дерев</t>
    </r>
  </si>
  <si>
    <t>1,35 - 1021</t>
  </si>
  <si>
    <t>10005022/110615/0029805</t>
  </si>
  <si>
    <r>
      <t xml:space="preserve">Картридж HP LaserJet </t>
    </r>
    <r>
      <rPr>
        <sz val="11"/>
        <color indexed="10"/>
        <rFont val="Arial"/>
        <family val="2"/>
      </rPr>
      <t>СЕ 505А</t>
    </r>
    <r>
      <rPr>
        <sz val="11"/>
        <rFont val="Arial"/>
        <family val="2"/>
      </rPr>
      <t xml:space="preserve"> для принтеров LJ Р 2055/2035, 2300 страниц,</t>
    </r>
    <r>
      <rPr>
        <sz val="11"/>
        <color indexed="10"/>
        <rFont val="Arial"/>
        <family val="2"/>
      </rPr>
      <t xml:space="preserve"> (оригинал)</t>
    </r>
  </si>
  <si>
    <t>1175-1029</t>
  </si>
  <si>
    <r>
      <t>Ролик заряда Soft (Китай) для HP LJ</t>
    </r>
    <r>
      <rPr>
        <b/>
        <sz val="11"/>
        <color indexed="10"/>
        <rFont val="Arial"/>
        <family val="2"/>
      </rPr>
      <t xml:space="preserve"> 1005/P1006/1007</t>
    </r>
    <r>
      <rPr>
        <b/>
        <sz val="11"/>
        <rFont val="Arial"/>
        <family val="2"/>
      </rPr>
      <t>/P1008/1505, тип 2.5</t>
    </r>
  </si>
  <si>
    <t>Чип к картриджу Samsung CLP-300/360/365/CLX-3300/3305(Hi-Black) new M, S-CLT406K, 1K</t>
  </si>
  <si>
    <r>
      <t xml:space="preserve">Резиновый вал </t>
    </r>
    <r>
      <rPr>
        <b/>
        <sz val="11"/>
        <color indexed="10"/>
        <rFont val="Arial"/>
        <family val="2"/>
      </rPr>
      <t xml:space="preserve"> Canon NP-1215</t>
    </r>
    <r>
      <rPr>
        <b/>
        <sz val="11"/>
        <rFont val="Arial"/>
        <family val="2"/>
      </rPr>
      <t>/1218/2020/1550/3050, Sleeved, Япония</t>
    </r>
  </si>
  <si>
    <t>Чернила HP универсальные (Hi-Black) , 0,1л, BK pigm</t>
  </si>
  <si>
    <t>Чип Hi-Black к картриджу Samsung CLP-360/365/CLX-3300/3305 (CLT-406S), C, 1K</t>
  </si>
  <si>
    <t>КАРТРИДЖИ ДЛЯ  МАТРИЧНЫХ ПРИНТЕРОВ</t>
  </si>
  <si>
    <t>10210120/021215/0005812/7</t>
  </si>
  <si>
    <t>350-917</t>
  </si>
  <si>
    <t>склад</t>
  </si>
  <si>
    <t>51 - 229</t>
  </si>
  <si>
    <t>120 - 1004 - 19</t>
  </si>
  <si>
    <t>Добрый день! Нужен тонер-картридж на Canon IR2018 ( c-exv5). Сможете выписать счёт и пр. документы?</t>
  </si>
  <si>
    <t>791 яндекс</t>
  </si>
  <si>
    <t>7,48-9,0</t>
  </si>
  <si>
    <t>Тефлоновые валы</t>
  </si>
  <si>
    <r>
      <t>Тонер Static Control для HP LJP</t>
    </r>
    <r>
      <rPr>
        <b/>
        <sz val="11"/>
        <color indexed="10"/>
        <rFont val="Arial Cyr"/>
        <family val="0"/>
      </rPr>
      <t>1005/</t>
    </r>
    <r>
      <rPr>
        <b/>
        <sz val="11"/>
        <rFont val="Arial Cyr"/>
        <family val="0"/>
      </rPr>
      <t xml:space="preserve">1006/1505, 1 кг, флакон </t>
    </r>
    <r>
      <rPr>
        <b/>
        <sz val="11"/>
        <color indexed="10"/>
        <rFont val="Arial Cyr"/>
        <family val="0"/>
      </rPr>
      <t>для заправки 283а</t>
    </r>
  </si>
  <si>
    <t>763-1114-19</t>
  </si>
  <si>
    <t>700 яндекс</t>
  </si>
  <si>
    <r>
      <t xml:space="preserve"> Мышь</t>
    </r>
    <r>
      <rPr>
        <sz val="11"/>
        <color indexed="10"/>
        <rFont val="Arial"/>
        <family val="2"/>
      </rPr>
      <t xml:space="preserve"> беспроводная</t>
    </r>
    <r>
      <rPr>
        <sz val="11"/>
        <color indexed="8"/>
        <rFont val="Arial"/>
        <family val="2"/>
      </rPr>
      <t xml:space="preserve"> Defender Optical Mouse &lt;Optimum MB-270&gt; (RTL)  USB 3btn+Roll &lt;52270&gt;</t>
    </r>
  </si>
  <si>
    <t>124 - 1121</t>
  </si>
  <si>
    <r>
      <t>Драм-юнит Panasonic KX-FL401/402/403/413/423/FLC411/412/413/418 (Hi-Black) KX-FAD89A, 12K</t>
    </r>
    <r>
      <rPr>
        <sz val="11"/>
        <color indexed="12"/>
        <rFont val="Arial"/>
        <family val="2"/>
      </rPr>
      <t xml:space="preserve"> (совместимый)</t>
    </r>
  </si>
  <si>
    <t>402-817</t>
  </si>
  <si>
    <t>вечяслав</t>
  </si>
  <si>
    <t>Вечяслав</t>
  </si>
  <si>
    <r>
      <t>Тонер Sharp SF</t>
    </r>
    <r>
      <rPr>
        <b/>
        <sz val="11"/>
        <color indexed="12"/>
        <rFont val="Arial"/>
        <family val="2"/>
      </rPr>
      <t>-</t>
    </r>
    <r>
      <rPr>
        <b/>
        <sz val="11"/>
        <color indexed="10"/>
        <rFont val="Arial"/>
        <family val="2"/>
      </rPr>
      <t>2014/</t>
    </r>
    <r>
      <rPr>
        <b/>
        <sz val="11"/>
        <rFont val="Arial"/>
        <family val="2"/>
      </rPr>
      <t>2114 (н/о., 232г.тб.)</t>
    </r>
  </si>
  <si>
    <t>183-517-2018</t>
  </si>
  <si>
    <t>731 - 1260 москва</t>
  </si>
  <si>
    <t>259-1030</t>
  </si>
  <si>
    <t>Стяжка нейлоновая, неоткрыв. Exegate &lt; CV-300W &gt; 300 мм, уп-ка 100 шт &lt; EX253855RUS &gt;</t>
  </si>
  <si>
    <r>
      <t>302F906230/2F906230 Ролик подачи Kyocera FS-</t>
    </r>
    <r>
      <rPr>
        <b/>
        <sz val="11"/>
        <color indexed="10"/>
        <rFont val="Arial"/>
        <family val="2"/>
      </rPr>
      <t>2000D/3900DN/4000DN (О)</t>
    </r>
  </si>
  <si>
    <r>
      <t xml:space="preserve">
Ролик захвата из касеты HP LJ P</t>
    </r>
    <r>
      <rPr>
        <b/>
        <sz val="11"/>
        <color indexed="10"/>
        <rFont val="Arial"/>
        <family val="2"/>
      </rPr>
      <t>2030/2035</t>
    </r>
    <r>
      <rPr>
        <b/>
        <sz val="11"/>
        <rFont val="Arial"/>
        <family val="2"/>
      </rPr>
      <t xml:space="preserve"> /P2050 /P2055 /iR1133/LBP-6300/6310/6650/ 6670/6680/ MF5880/5840/ MF5980/5940/6780/5960/5950/5930/ MF6680 RM1-6414 RM1-3763 RM1-6313 RL1-1370 RL1-3167 RL1-0540 RL1-0542 </t>
    </r>
    <r>
      <rPr>
        <b/>
        <sz val="11"/>
        <color indexed="10"/>
        <rFont val="Arial"/>
        <family val="2"/>
      </rPr>
      <t>( РЕЗИНКА)</t>
    </r>
    <r>
      <rPr>
        <b/>
        <sz val="11"/>
        <rFont val="Arial"/>
        <family val="2"/>
      </rPr>
      <t xml:space="preserve"> HP 1320 3005 3015 2035 2055</t>
    </r>
  </si>
  <si>
    <t>РАКЕЛИ, ДОЗИРУЮЩИЕ ЛЕЗВИЯ</t>
  </si>
  <si>
    <t>3459-316, 1550 - 923</t>
  </si>
  <si>
    <t>10130060/050416/0005024</t>
  </si>
  <si>
    <t>10130010/211016/0025343/67</t>
  </si>
  <si>
    <r>
      <t>Чип Hi-Black к картриджу Kyocera TASKalfa 1800/1801/2200/2201 (</t>
    </r>
    <r>
      <rPr>
        <b/>
        <sz val="11"/>
        <color indexed="10"/>
        <rFont val="Arial Cyr"/>
        <family val="0"/>
      </rPr>
      <t>TK-4105</t>
    </r>
    <r>
      <rPr>
        <b/>
        <sz val="11"/>
        <rFont val="Arial Cyr"/>
        <family val="2"/>
      </rPr>
      <t>), Bk, 15K</t>
    </r>
  </si>
  <si>
    <t>21-1010-19</t>
  </si>
  <si>
    <r>
      <t>SD карта</t>
    </r>
    <r>
      <rPr>
        <b/>
        <sz val="11"/>
        <rFont val="Arial Cyr"/>
        <family val="0"/>
      </rPr>
      <t xml:space="preserve"> Memory Card microSDHC A1, V10, UHS-I, Class 10 </t>
    </r>
    <r>
      <rPr>
        <b/>
        <sz val="11"/>
        <color indexed="10"/>
        <rFont val="Arial Cyr"/>
        <family val="0"/>
      </rPr>
      <t xml:space="preserve"> 32 Гб</t>
    </r>
    <r>
      <rPr>
        <b/>
        <sz val="11"/>
        <rFont val="Arial Cyr"/>
        <family val="0"/>
      </rPr>
      <t xml:space="preserve"> A1, V10, UHS-I, Class 10, </t>
    </r>
    <r>
      <rPr>
        <b/>
        <sz val="11"/>
        <color indexed="10"/>
        <rFont val="Arial Cyr"/>
        <family val="0"/>
      </rPr>
      <t>без адаптера</t>
    </r>
  </si>
  <si>
    <r>
      <t>Картридж HP LJ Pro M225MFP/M201/</t>
    </r>
    <r>
      <rPr>
        <sz val="11"/>
        <color indexed="10"/>
        <rFont val="Arial"/>
        <family val="2"/>
      </rPr>
      <t>Canon №737</t>
    </r>
    <r>
      <rPr>
        <sz val="11"/>
        <rFont val="Arial"/>
        <family val="2"/>
      </rPr>
      <t xml:space="preserve"> (NetProduct) NEW CF</t>
    </r>
    <r>
      <rPr>
        <sz val="11"/>
        <color indexed="10"/>
        <rFont val="Arial"/>
        <family val="2"/>
      </rPr>
      <t>283X</t>
    </r>
    <r>
      <rPr>
        <sz val="11"/>
        <rFont val="Arial"/>
        <family val="2"/>
      </rPr>
      <t>, 2,5K</t>
    </r>
  </si>
  <si>
    <t>249- 28.07.15</t>
  </si>
  <si>
    <r>
      <t xml:space="preserve">Картридж Samsung </t>
    </r>
    <r>
      <rPr>
        <b/>
        <sz val="11"/>
        <color indexed="10"/>
        <rFont val="Arial"/>
        <family val="2"/>
      </rPr>
      <t>MLT- D205S</t>
    </r>
    <r>
      <rPr>
        <b/>
        <sz val="11"/>
        <rFont val="Arial"/>
        <family val="2"/>
      </rPr>
      <t xml:space="preserve"> Тонер-картридж для ML-3310 / ML-3710/SCX-5637/SCX-4833 (2 000 страниц) </t>
    </r>
    <r>
      <rPr>
        <b/>
        <sz val="11"/>
        <color indexed="10"/>
        <rFont val="Arial"/>
        <family val="2"/>
      </rPr>
      <t>ориг.</t>
    </r>
  </si>
  <si>
    <r>
      <t xml:space="preserve">Тонер Canon </t>
    </r>
    <r>
      <rPr>
        <b/>
        <sz val="11"/>
        <color indexed="10"/>
        <rFont val="Arial"/>
        <family val="2"/>
      </rPr>
      <t>NP-6016</t>
    </r>
    <r>
      <rPr>
        <b/>
        <sz val="11"/>
        <rFont val="Arial"/>
        <family val="2"/>
      </rPr>
      <t>/6521, NPG-9 (Elfotec, 380 г.тб.)</t>
    </r>
  </si>
  <si>
    <r>
      <t>Основная тормозная площадка в сборе Samsung ML</t>
    </r>
    <r>
      <rPr>
        <b/>
        <sz val="11"/>
        <color indexed="10"/>
        <rFont val="Arial"/>
        <family val="2"/>
      </rPr>
      <t>-1210</t>
    </r>
    <r>
      <rPr>
        <b/>
        <sz val="11"/>
        <rFont val="Arial"/>
        <family val="2"/>
      </rPr>
      <t xml:space="preserve">/1250/1430/Ph3110/3210 (O), JC97-01486A </t>
    </r>
  </si>
  <si>
    <r>
      <t>Подшипники резин.вала HP LJ</t>
    </r>
    <r>
      <rPr>
        <b/>
        <sz val="11"/>
        <color indexed="10"/>
        <rFont val="Arial"/>
        <family val="2"/>
      </rPr>
      <t xml:space="preserve"> 1100 </t>
    </r>
    <r>
      <rPr>
        <b/>
        <sz val="11"/>
        <rFont val="Arial"/>
        <family val="2"/>
      </rPr>
      <t>, (пара) RB2-3956 (ориг)</t>
    </r>
  </si>
  <si>
    <t>10130200/160117/0000135/1</t>
  </si>
  <si>
    <t>Мышки, Коврики, Клавиатуры</t>
  </si>
  <si>
    <t>8,12-312-2018</t>
  </si>
  <si>
    <t>114,  111 - 404, 100 - 614 - Г Андрей</t>
  </si>
  <si>
    <t>10130170/011012/0009488/3</t>
  </si>
  <si>
    <t>Тонер Hi-Black для Canon PC/FC, Тип 2.3, Bk, 150 г, банка</t>
  </si>
  <si>
    <t>10130200/160117/0000133/1</t>
  </si>
  <si>
    <t>Набор инструментов 5bites &lt;TK030&gt;(клещиLY-T210C,LY-T2020  для Krone,нож LY-501C,LANтестер LY-CT005)</t>
  </si>
  <si>
    <r>
      <t xml:space="preserve">Картридж Hi-Black (HB-C9363HE) для HP DJ 6543/5743/PS8153/8453, </t>
    </r>
    <r>
      <rPr>
        <b/>
        <sz val="11"/>
        <color indexed="10"/>
        <rFont val="Arial"/>
        <family val="2"/>
      </rPr>
      <t>№134</t>
    </r>
    <r>
      <rPr>
        <b/>
        <sz val="11"/>
        <rFont val="Arial"/>
        <family val="2"/>
      </rPr>
      <t>, Color</t>
    </r>
  </si>
  <si>
    <t>6,9 - 8,9</t>
  </si>
  <si>
    <t>4,0 - 8,0</t>
  </si>
  <si>
    <r>
      <t xml:space="preserve">Тонер Ricoh </t>
    </r>
    <r>
      <rPr>
        <b/>
        <sz val="11"/>
        <color indexed="10"/>
        <rFont val="Arial"/>
        <family val="2"/>
      </rPr>
      <t>FT 2012/2212</t>
    </r>
    <r>
      <rPr>
        <b/>
        <sz val="11"/>
        <rFont val="Arial"/>
        <family val="2"/>
      </rPr>
      <t>, (O) type 2200, 91 гр. (ориг)</t>
    </r>
  </si>
  <si>
    <t>158-913-2018</t>
  </si>
  <si>
    <t>75-914-2018</t>
  </si>
  <si>
    <t xml:space="preserve">Canon </t>
  </si>
  <si>
    <t>180 -911</t>
  </si>
  <si>
    <t>6,9 - 5</t>
  </si>
  <si>
    <t>10130060/240815/0013812/164</t>
  </si>
  <si>
    <r>
      <t xml:space="preserve">302M214201 </t>
    </r>
    <r>
      <rPr>
        <b/>
        <sz val="11"/>
        <color indexed="10"/>
        <rFont val="Arial"/>
        <family val="2"/>
      </rPr>
      <t>Храповик</t>
    </r>
    <r>
      <rPr>
        <b/>
        <sz val="11"/>
        <rFont val="Arial"/>
        <family val="2"/>
      </rPr>
      <t xml:space="preserve"> привода мешалки, шестерня привода подачи тонера</t>
    </r>
    <r>
      <rPr>
        <b/>
        <sz val="11"/>
        <color indexed="10"/>
        <rFont val="Arial"/>
        <family val="2"/>
      </rPr>
      <t xml:space="preserve"> Kyocera FS </t>
    </r>
    <r>
      <rPr>
        <b/>
        <sz val="11"/>
        <rFont val="Arial"/>
        <family val="2"/>
      </rPr>
      <t xml:space="preserve">1020MFP/1025MFP/1120MFP (О) / 3V2M202380/2M202380 </t>
    </r>
    <r>
      <rPr>
        <b/>
        <sz val="11"/>
        <color indexed="10"/>
        <rFont val="Arial"/>
        <family val="2"/>
      </rPr>
      <t xml:space="preserve">Ось шестерни </t>
    </r>
    <r>
      <rPr>
        <b/>
        <sz val="11"/>
        <rFont val="Arial"/>
        <family val="2"/>
      </rPr>
      <t xml:space="preserve">привода картриджа </t>
    </r>
    <r>
      <rPr>
        <b/>
        <sz val="11"/>
        <color indexed="10"/>
        <rFont val="Arial"/>
        <family val="2"/>
      </rPr>
      <t xml:space="preserve">Kyocera FS1020MFP </t>
    </r>
    <r>
      <rPr>
        <b/>
        <sz val="11"/>
        <rFont val="Arial"/>
        <family val="2"/>
      </rPr>
      <t>(О)</t>
    </r>
  </si>
  <si>
    <t>531 - 808</t>
  </si>
  <si>
    <t>45 - 524</t>
  </si>
  <si>
    <t>м</t>
  </si>
  <si>
    <t>60 - 1114</t>
  </si>
  <si>
    <r>
      <t>Тонер Hi-Black для</t>
    </r>
    <r>
      <rPr>
        <b/>
        <sz val="11"/>
        <color indexed="10"/>
        <rFont val="Arial"/>
        <family val="2"/>
      </rPr>
      <t xml:space="preserve"> Lexmark</t>
    </r>
    <r>
      <rPr>
        <b/>
        <sz val="11"/>
        <rFont val="Arial"/>
        <family val="2"/>
      </rPr>
      <t xml:space="preserve"> MS</t>
    </r>
    <r>
      <rPr>
        <b/>
        <sz val="11"/>
        <color indexed="10"/>
        <rFont val="Arial"/>
        <family val="2"/>
      </rPr>
      <t>510</t>
    </r>
    <r>
      <rPr>
        <b/>
        <sz val="11"/>
        <rFont val="Arial"/>
        <family val="2"/>
      </rPr>
      <t>d/610dn, MX310dn/</t>
    </r>
    <r>
      <rPr>
        <b/>
        <sz val="11"/>
        <color indexed="10"/>
        <rFont val="Arial"/>
        <family val="2"/>
      </rPr>
      <t>410</t>
    </r>
    <r>
      <rPr>
        <b/>
        <sz val="11"/>
        <rFont val="Arial"/>
        <family val="2"/>
      </rPr>
      <t>de/510de/611de, Bk, 260 г, банка</t>
    </r>
  </si>
  <si>
    <r>
      <t>Контакт магн. вала к-жа HP</t>
    </r>
    <r>
      <rPr>
        <b/>
        <sz val="11"/>
        <color indexed="10"/>
        <rFont val="Arial"/>
        <family val="2"/>
      </rPr>
      <t xml:space="preserve"> 1010</t>
    </r>
    <r>
      <rPr>
        <b/>
        <sz val="11"/>
        <rFont val="Arial"/>
        <family val="2"/>
      </rPr>
      <t xml:space="preserve"> с пружиной</t>
    </r>
  </si>
  <si>
    <t>215 - 128 - 18</t>
  </si>
  <si>
    <r>
      <t>Батарейки R6P  Size "</t>
    </r>
    <r>
      <rPr>
        <sz val="11"/>
        <color indexed="10"/>
        <rFont val="Arial"/>
        <family val="2"/>
      </rPr>
      <t>AA</t>
    </r>
    <r>
      <rPr>
        <sz val="11"/>
        <rFont val="Arial"/>
        <family val="2"/>
      </rPr>
      <t>", 1.5V, пальчиковые</t>
    </r>
  </si>
  <si>
    <t>250- 210</t>
  </si>
  <si>
    <t>188 - 117</t>
  </si>
  <si>
    <r>
      <t xml:space="preserve">Шестерня Samsung ML-2850/2851/SCX-4824/4828/Ph3250 (О) </t>
    </r>
    <r>
      <rPr>
        <b/>
        <sz val="11"/>
        <color indexed="10"/>
        <rFont val="Arial"/>
        <family val="2"/>
      </rPr>
      <t>JC66-01632A</t>
    </r>
  </si>
  <si>
    <t>Фетровый вал Canon NP1215/1550/6216 (Hi-Black)</t>
  </si>
  <si>
    <r>
      <t xml:space="preserve">Тонер </t>
    </r>
    <r>
      <rPr>
        <b/>
        <sz val="11"/>
        <color indexed="10"/>
        <rFont val="Arial"/>
        <family val="2"/>
      </rPr>
      <t>RX-5416/5421/5518</t>
    </r>
    <r>
      <rPr>
        <b/>
        <sz val="11"/>
        <rFont val="Arial"/>
        <family val="2"/>
      </rPr>
      <t>/5615/5616/5621/</t>
    </r>
    <r>
      <rPr>
        <b/>
        <sz val="11"/>
        <color indexed="10"/>
        <rFont val="Arial"/>
        <family val="2"/>
      </rPr>
      <t xml:space="preserve">5815 </t>
    </r>
    <r>
      <rPr>
        <b/>
        <sz val="11"/>
        <rFont val="Arial"/>
        <family val="2"/>
      </rPr>
      <t>(ориг.227гр.тб)</t>
    </r>
  </si>
  <si>
    <t>167-426-2019</t>
  </si>
  <si>
    <r>
      <t xml:space="preserve">Барабан Китай для </t>
    </r>
    <r>
      <rPr>
        <sz val="11"/>
        <color indexed="10"/>
        <rFont val="Arial"/>
        <family val="2"/>
      </rPr>
      <t>Oki</t>
    </r>
    <r>
      <rPr>
        <sz val="11"/>
        <rFont val="Arial"/>
        <family val="2"/>
      </rPr>
      <t xml:space="preserve"> B411/B431/MB461/471/491</t>
    </r>
  </si>
  <si>
    <t>598-426-2019</t>
  </si>
  <si>
    <t>КАРТРИДЖИ ДЛЯ ДЛЯ ЛАЗЕРНЫХ ПРИНТЕРОВ И КОПИРОВ</t>
  </si>
  <si>
    <t>Бумага</t>
  </si>
  <si>
    <t>10125140/310309/0001694/40</t>
  </si>
  <si>
    <t>4,5-4,6</t>
  </si>
  <si>
    <t>Канцтовары</t>
  </si>
  <si>
    <t>Винчестер Жесткий диск 250GB Western digital &lt;WD2500AAJB&gt; 3.5"  7200rpm 8MB</t>
  </si>
  <si>
    <r>
      <t xml:space="preserve">Кабель </t>
    </r>
    <r>
      <rPr>
        <b/>
        <sz val="11"/>
        <color indexed="53"/>
        <rFont val="Arial"/>
        <family val="2"/>
      </rPr>
      <t xml:space="preserve">удлинительный для клавиатуры </t>
    </r>
    <r>
      <rPr>
        <b/>
        <sz val="11"/>
        <rFont val="Arial"/>
        <family val="2"/>
      </rPr>
      <t>1,8м  &lt;PS/2&gt;</t>
    </r>
  </si>
  <si>
    <t>389-903-2018</t>
  </si>
  <si>
    <t>75-725-2018</t>
  </si>
  <si>
    <r>
      <t xml:space="preserve">Картридж </t>
    </r>
    <r>
      <rPr>
        <b/>
        <sz val="11"/>
        <color indexed="10"/>
        <rFont val="Arial"/>
        <family val="2"/>
      </rPr>
      <t>NetProduct</t>
    </r>
    <r>
      <rPr>
        <b/>
        <sz val="11"/>
        <rFont val="Arial"/>
        <family val="2"/>
      </rPr>
      <t xml:space="preserve"> (N-</t>
    </r>
    <r>
      <rPr>
        <b/>
        <sz val="11"/>
        <color indexed="10"/>
        <rFont val="Arial"/>
        <family val="2"/>
      </rPr>
      <t>C7115A</t>
    </r>
    <r>
      <rPr>
        <b/>
        <sz val="11"/>
        <rFont val="Arial"/>
        <family val="2"/>
      </rPr>
      <t>/Q2613А/Q2624A) для HP LJ 1200/1300/1150, Универсальный, 2,5K</t>
    </r>
  </si>
  <si>
    <t>143 - 730</t>
  </si>
  <si>
    <t>0,63 - 430</t>
  </si>
  <si>
    <t>254 - 227</t>
  </si>
  <si>
    <t>3757 - 314</t>
  </si>
  <si>
    <t>51 - 1122</t>
  </si>
  <si>
    <t>27,5 - 410</t>
  </si>
  <si>
    <r>
      <t xml:space="preserve"> Флажок датчика выхода бумаги SCX-</t>
    </r>
    <r>
      <rPr>
        <b/>
        <sz val="11"/>
        <color indexed="10"/>
        <rFont val="Arial"/>
        <family val="2"/>
      </rPr>
      <t>4623N Samsung</t>
    </r>
    <r>
      <rPr>
        <b/>
        <sz val="11"/>
        <rFont val="Arial"/>
        <family val="2"/>
      </rPr>
      <t xml:space="preserve"> JC66-02364A</t>
    </r>
  </si>
  <si>
    <r>
      <t>Бушин</t>
    </r>
    <r>
      <rPr>
        <b/>
        <sz val="11"/>
        <rFont val="Arial Cyr"/>
        <family val="0"/>
      </rPr>
      <t>г (подшипник) резинового вала</t>
    </r>
    <r>
      <rPr>
        <b/>
        <sz val="11"/>
        <color indexed="10"/>
        <rFont val="Arial Cyr"/>
        <family val="0"/>
      </rPr>
      <t xml:space="preserve"> левый </t>
    </r>
    <r>
      <rPr>
        <b/>
        <sz val="11"/>
        <rFont val="Arial Cyr"/>
        <family val="0"/>
      </rPr>
      <t>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(RB2-3956) оригинал</t>
    </r>
  </si>
  <si>
    <t>26,80-30.01</t>
  </si>
  <si>
    <r>
      <t>Тонер-картридж Hi-Black (HB</t>
    </r>
    <r>
      <rPr>
        <sz val="11"/>
        <color indexed="10"/>
        <rFont val="Arial"/>
        <family val="2"/>
      </rPr>
      <t>-CF218A)</t>
    </r>
    <r>
      <rPr>
        <sz val="11"/>
        <color indexed="63"/>
        <rFont val="Arial"/>
        <family val="2"/>
      </rPr>
      <t xml:space="preserve"> для HP LJ Pro M104/MFP M132, 1,4K (без чипа)</t>
    </r>
  </si>
  <si>
    <r>
      <t xml:space="preserve">Чип Hi-Black к картриджу Canon LBP-7100/7110/MF8230/MF8280 </t>
    </r>
    <r>
      <rPr>
        <b/>
        <sz val="11"/>
        <color indexed="10"/>
        <rFont val="Arial"/>
        <family val="2"/>
      </rPr>
      <t>(731)</t>
    </r>
    <r>
      <rPr>
        <b/>
        <sz val="11"/>
        <rFont val="Arial"/>
        <family val="2"/>
      </rPr>
      <t>, Y, 1,5K</t>
    </r>
  </si>
  <si>
    <t>50,5 - 54</t>
  </si>
  <si>
    <t>Барабан Content для Kyocera TaskAlfa 1800/2000/1801/2201 (MK-4105)</t>
  </si>
  <si>
    <r>
      <t>Тонер XEROX 5008/5008S/5008E</t>
    </r>
    <r>
      <rPr>
        <b/>
        <sz val="11"/>
        <color indexed="10"/>
        <rFont val="Arial"/>
        <family val="2"/>
      </rPr>
      <t>/5009</t>
    </r>
    <r>
      <rPr>
        <b/>
        <sz val="11"/>
        <rFont val="Arial"/>
        <family val="2"/>
      </rPr>
      <t>/5009RE/</t>
    </r>
    <r>
      <rPr>
        <b/>
        <sz val="11"/>
        <color indexed="10"/>
        <rFont val="Arial"/>
        <family val="2"/>
      </rPr>
      <t>5220</t>
    </r>
    <r>
      <rPr>
        <b/>
        <sz val="11"/>
        <rFont val="Arial"/>
        <family val="2"/>
      </rPr>
      <t>/5420/5260 200гр.  пакет (оригинал)</t>
    </r>
  </si>
  <si>
    <r>
      <t>Мастер пленка для ризографа, RIZO</t>
    </r>
    <r>
      <rPr>
        <b/>
        <sz val="11"/>
        <color indexed="48"/>
        <rFont val="Arial"/>
        <family val="2"/>
      </rPr>
      <t xml:space="preserve"> DIGITAL DUPLICATOR/PRINTER CR -1610/1630, TR-1510/1530 SIZE</t>
    </r>
    <r>
      <rPr>
        <b/>
        <sz val="11"/>
        <rFont val="Arial"/>
        <family val="2"/>
      </rPr>
      <t xml:space="preserve"> A4   Katun</t>
    </r>
  </si>
  <si>
    <t>70 в Али</t>
  </si>
  <si>
    <t>347 - 411 - 19</t>
  </si>
  <si>
    <t>247-1010-19</t>
  </si>
  <si>
    <t>Hama &lt;029099&gt; Кабель USB 2.0 A--&gt;B 1.8м (Vcom) к принтеру</t>
  </si>
  <si>
    <t>BaseLevel &lt;BL-USB2-AmBm-3.0&gt; Кабель USB 2.0 A--&gt;B  3м к принтеру</t>
  </si>
  <si>
    <t>1933-222-2018</t>
  </si>
  <si>
    <t>20 - 1211 -18</t>
  </si>
  <si>
    <r>
      <t>MSI G41M-P33 Combo (RTL) LGA</t>
    </r>
    <r>
      <rPr>
        <b/>
        <sz val="11"/>
        <color indexed="10"/>
        <rFont val="Arial"/>
        <family val="2"/>
      </rPr>
      <t>775</t>
    </r>
    <r>
      <rPr>
        <b/>
        <sz val="11"/>
        <rFont val="Arial"/>
        <family val="2"/>
      </rPr>
      <t xml:space="preserve"> &lt; G41 &gt; PCI-E SVGA LAN SATA MicroATX 2DDR-II+2DDR-III</t>
    </r>
  </si>
  <si>
    <t>11000р - 10.10.17</t>
  </si>
  <si>
    <r>
      <t xml:space="preserve">Картридж </t>
    </r>
    <r>
      <rPr>
        <b/>
        <sz val="11"/>
        <color indexed="10"/>
        <rFont val="Arial"/>
        <family val="2"/>
      </rPr>
      <t>Hi-Black</t>
    </r>
    <r>
      <rPr>
        <b/>
        <sz val="11"/>
        <rFont val="Arial"/>
        <family val="2"/>
      </rPr>
      <t xml:space="preserve"> (HB-CF</t>
    </r>
    <r>
      <rPr>
        <b/>
        <sz val="11"/>
        <color indexed="10"/>
        <rFont val="Arial"/>
        <family val="2"/>
      </rPr>
      <t>280A)</t>
    </r>
    <r>
      <rPr>
        <b/>
        <sz val="11"/>
        <rFont val="Arial"/>
        <family val="2"/>
      </rPr>
      <t xml:space="preserve"> для HP LJ Pro 400 M401/Pro 400 MFP M425, 2,7K</t>
    </r>
  </si>
  <si>
    <r>
      <t xml:space="preserve">Картридж hp </t>
    </r>
    <r>
      <rPr>
        <sz val="11"/>
        <color indexed="10"/>
        <rFont val="Arial"/>
        <family val="2"/>
      </rPr>
      <t>C4129X</t>
    </r>
    <r>
      <rPr>
        <sz val="11"/>
        <rFont val="Arial"/>
        <family val="2"/>
      </rPr>
      <t xml:space="preserve"> для hp LJ </t>
    </r>
    <r>
      <rPr>
        <sz val="11"/>
        <color indexed="10"/>
        <rFont val="Arial"/>
        <family val="2"/>
      </rPr>
      <t>5000 / 5100</t>
    </r>
    <r>
      <rPr>
        <sz val="11"/>
        <rFont val="Arial"/>
        <family val="2"/>
      </rPr>
      <t xml:space="preserve"> серий (повышенной ёмкости), (оригинал) </t>
    </r>
  </si>
  <si>
    <t>149 - 625</t>
  </si>
  <si>
    <t>10702030/200612/0044914/1</t>
  </si>
  <si>
    <r>
      <t xml:space="preserve">Вал заряда PCR </t>
    </r>
    <r>
      <rPr>
        <b/>
        <sz val="11"/>
        <rFont val="Arial"/>
        <family val="2"/>
      </rPr>
      <t>Samsung ML</t>
    </r>
    <r>
      <rPr>
        <b/>
        <sz val="11"/>
        <color indexed="10"/>
        <rFont val="Arial"/>
        <family val="2"/>
      </rPr>
      <t>-1210</t>
    </r>
    <r>
      <rPr>
        <b/>
        <sz val="11"/>
        <color indexed="8"/>
        <rFont val="Arial"/>
        <family val="2"/>
      </rPr>
      <t xml:space="preserve"> Oasis RM200o040</t>
    </r>
  </si>
  <si>
    <r>
      <t>Ракель</t>
    </r>
    <r>
      <rPr>
        <b/>
        <sz val="11"/>
        <color indexed="10"/>
        <rFont val="Arial"/>
        <family val="2"/>
      </rPr>
      <t xml:space="preserve"> RX-1025</t>
    </r>
    <r>
      <rPr>
        <b/>
        <sz val="11"/>
        <rFont val="Arial"/>
        <family val="2"/>
      </rPr>
      <t>/1068 (ориг.) 33S60264</t>
    </r>
  </si>
  <si>
    <t>138 - 618</t>
  </si>
  <si>
    <r>
      <t xml:space="preserve">Сетевая карта  TRENDnet &lt;TEG-PCITXR &gt; (OEM) Gigabit PCI  Adapter </t>
    </r>
    <r>
      <rPr>
        <sz val="11"/>
        <color indexed="10"/>
        <rFont val="Arial"/>
        <family val="2"/>
      </rPr>
      <t>10/100/1000</t>
    </r>
    <r>
      <rPr>
        <sz val="11"/>
        <rFont val="Arial"/>
        <family val="2"/>
      </rPr>
      <t xml:space="preserve"> Mbps </t>
    </r>
  </si>
  <si>
    <t>Чернила Brother универсальные (Hi-Сolor), 0,1л, M</t>
  </si>
  <si>
    <t>10013100/180817/0004959</t>
  </si>
  <si>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cyan</t>
    </r>
  </si>
  <si>
    <t>Разветвитель USB 5bites HB24-200BK 4-port USB2.0 Hub</t>
  </si>
  <si>
    <t>167 - 928 -18</t>
  </si>
  <si>
    <t>Чернила InkTec (E0007) для Epson C67/C91, Пигментные, Y, 0,1 л. (ориг.фасовка)</t>
  </si>
  <si>
    <t xml:space="preserve">            ВЕНТИЛЯТОРЫ</t>
  </si>
  <si>
    <r>
      <t>Чип к картриджу Xerox Phaser</t>
    </r>
    <r>
      <rPr>
        <b/>
        <sz val="11"/>
        <color indexed="10"/>
        <rFont val="Arial"/>
        <family val="2"/>
      </rPr>
      <t>3315/3325 (106R02310),ВК,5К</t>
    </r>
  </si>
  <si>
    <t>22 - 321</t>
  </si>
  <si>
    <t>57 - 418</t>
  </si>
  <si>
    <t>63-728</t>
  </si>
  <si>
    <t>210-319</t>
  </si>
  <si>
    <t>КАРТРИДЖИ для СТРУЙНЫХ ПРИНТЕРОВ</t>
  </si>
  <si>
    <t>66 - 316</t>
  </si>
  <si>
    <t>14 - 24</t>
  </si>
  <si>
    <t xml:space="preserve">Пружина вала регистрации Canon FC-210/230 (О) FS5-2349/FS5-2276 </t>
  </si>
  <si>
    <t>111 - 422</t>
  </si>
  <si>
    <r>
      <t xml:space="preserve">Чернила </t>
    </r>
    <r>
      <rPr>
        <sz val="11"/>
        <color indexed="10"/>
        <rFont val="Arial Cyr"/>
        <family val="0"/>
      </rPr>
      <t>Epson</t>
    </r>
    <r>
      <rPr>
        <sz val="11"/>
        <rFont val="Arial Cyr"/>
        <family val="0"/>
      </rPr>
      <t xml:space="preserve"> универсальные 0,5л (Hi-color)Y</t>
    </r>
  </si>
  <si>
    <r>
      <t xml:space="preserve">Тормозная площадка </t>
    </r>
    <r>
      <rPr>
        <b/>
        <sz val="11"/>
        <color indexed="10"/>
        <rFont val="Arial"/>
        <family val="2"/>
      </rPr>
      <t>HP LJ 1100</t>
    </r>
    <r>
      <rPr>
        <b/>
        <sz val="11"/>
        <rFont val="Arial"/>
        <family val="2"/>
      </rPr>
      <t xml:space="preserve"> (O) RF5-2886/RF5-2832</t>
    </r>
  </si>
  <si>
    <r>
      <t xml:space="preserve">Заправочный набор  </t>
    </r>
    <r>
      <rPr>
        <b/>
        <sz val="11"/>
        <color indexed="10"/>
        <rFont val="Arial"/>
        <family val="2"/>
      </rPr>
      <t>НР 51645A</t>
    </r>
    <r>
      <rPr>
        <b/>
        <sz val="11"/>
        <color indexed="8"/>
        <rFont val="Arial"/>
        <family val="2"/>
      </rPr>
      <t>/C6615A/51640A (Hi-Black)  2*30 ml black</t>
    </r>
  </si>
  <si>
    <t>31-920-2018</t>
  </si>
  <si>
    <t>302- -52</t>
  </si>
  <si>
    <t>10714040/100309/0002466/4</t>
  </si>
  <si>
    <t>160-1116</t>
  </si>
  <si>
    <t>173-1116</t>
  </si>
  <si>
    <t>174-1116</t>
  </si>
  <si>
    <t>1026120/231210/0053934/11</t>
  </si>
  <si>
    <t>55 - 220</t>
  </si>
  <si>
    <r>
      <t xml:space="preserve">Телефон </t>
    </r>
    <r>
      <rPr>
        <b/>
        <sz val="11"/>
        <color indexed="10"/>
        <rFont val="Arial"/>
        <family val="2"/>
      </rPr>
      <t>Panasonic KX-TS2350</t>
    </r>
    <r>
      <rPr>
        <b/>
        <sz val="11"/>
        <rFont val="Arial"/>
        <family val="2"/>
      </rPr>
      <t xml:space="preserve">RUW белый </t>
    </r>
  </si>
  <si>
    <r>
      <t>Тонер-картридж NetProduct (N-TK-</t>
    </r>
    <r>
      <rPr>
        <b/>
        <sz val="11"/>
        <color indexed="10"/>
        <rFont val="Arial"/>
        <family val="2"/>
      </rPr>
      <t>1170)</t>
    </r>
    <r>
      <rPr>
        <b/>
        <sz val="11"/>
        <color indexed="8"/>
        <rFont val="Arial"/>
        <family val="2"/>
      </rPr>
      <t xml:space="preserve"> для Kyocera M2040dn/M2540dn 7,2K, без чипа</t>
    </r>
  </si>
  <si>
    <t>509-1213-19</t>
  </si>
  <si>
    <t>Ракель Hi-Black для Sharp AR-163/201/205/206/5015/5120/5316/5320 (AR200CB)</t>
  </si>
  <si>
    <t>129-1213-19</t>
  </si>
  <si>
    <t>1200 - 929, 18 - 627</t>
  </si>
  <si>
    <t>30-318-20</t>
  </si>
  <si>
    <r>
      <t xml:space="preserve">Картридж Hi-Black Canon MF 3110/3228/3240/LBP3200 </t>
    </r>
    <r>
      <rPr>
        <b/>
        <sz val="11"/>
        <color indexed="10"/>
        <rFont val="Arial"/>
        <family val="2"/>
      </rPr>
      <t>EP-27</t>
    </r>
    <r>
      <rPr>
        <b/>
        <sz val="11"/>
        <rFont val="Arial"/>
        <family val="2"/>
      </rPr>
      <t xml:space="preserve">, 2,5K
</t>
    </r>
    <r>
      <rPr>
        <b/>
        <sz val="11"/>
        <color indexed="12"/>
        <rFont val="Arial"/>
        <family val="2"/>
      </rPr>
      <t>совместимый</t>
    </r>
  </si>
  <si>
    <t>640-326-20</t>
  </si>
  <si>
    <r>
      <t xml:space="preserve">Картридж </t>
    </r>
    <r>
      <rPr>
        <b/>
        <sz val="11"/>
        <color indexed="12"/>
        <rFont val="Arial"/>
        <family val="2"/>
      </rPr>
      <t>Hi-Black</t>
    </r>
    <r>
      <rPr>
        <b/>
        <sz val="11"/>
        <rFont val="Arial"/>
        <family val="2"/>
      </rPr>
      <t xml:space="preserve"> </t>
    </r>
    <r>
      <rPr>
        <b/>
        <sz val="11"/>
        <color indexed="10"/>
        <rFont val="Arial"/>
        <family val="2"/>
      </rPr>
      <t>(HB-Q2612A)</t>
    </r>
    <r>
      <rPr>
        <b/>
        <sz val="11"/>
        <rFont val="Arial"/>
        <family val="2"/>
      </rPr>
      <t xml:space="preserve"> для HP LJ 1010/1020/3050, 2K </t>
    </r>
    <r>
      <rPr>
        <b/>
        <sz val="11"/>
        <color indexed="12"/>
        <rFont val="Arial"/>
        <family val="2"/>
      </rPr>
      <t>совместимый</t>
    </r>
  </si>
  <si>
    <r>
      <t xml:space="preserve">Селеновый барабан  (Фотовал) Canon </t>
    </r>
    <r>
      <rPr>
        <sz val="11"/>
        <color indexed="10"/>
        <rFont val="Arial"/>
        <family val="2"/>
      </rPr>
      <t>NP- 6012/6112/6212</t>
    </r>
    <r>
      <rPr>
        <sz val="11"/>
        <rFont val="Arial"/>
        <family val="2"/>
      </rPr>
      <t xml:space="preserve">/6312/6512/6612/7130 </t>
    </r>
  </si>
  <si>
    <r>
      <t>Батарейка Nexcell CR</t>
    </r>
    <r>
      <rPr>
        <sz val="11"/>
        <color indexed="10"/>
        <rFont val="Arial"/>
        <family val="2"/>
      </rPr>
      <t>2032</t>
    </r>
    <r>
      <rPr>
        <sz val="11"/>
        <rFont val="Arial"/>
        <family val="2"/>
      </rPr>
      <t xml:space="preserve">-5 (Li, 3V) </t>
    </r>
  </si>
  <si>
    <t>112,  108 - 404, 61 - 1202</t>
  </si>
  <si>
    <r>
      <t>Ракель</t>
    </r>
    <r>
      <rPr>
        <b/>
        <sz val="11"/>
        <color indexed="10"/>
        <rFont val="Arial"/>
        <family val="2"/>
      </rPr>
      <t xml:space="preserve"> Sharp Z-20/25 / Z-810/20/30/40 / XC1033/1045 / XC-520/351/55 / 5201/03/05</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</si>
</sst>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   &quot;;[Red]#,##0.00&quot;   &quot;"/>
    <numFmt numFmtId="174" formatCode="dd/mm/yy;@"/>
    <numFmt numFmtId="175" formatCode="dd/mm/yy"/>
    <numFmt numFmtId="176" formatCode="000000"/>
    <numFmt numFmtId="177" formatCode="#,##0&quot;   &quot;;[Red]#,##0&quot;   &quot;"/>
    <numFmt numFmtId="178" formatCode="0.00;[Red]0.00"/>
    <numFmt numFmtId="179" formatCode="#,##0.0&quot;р.&quot;"/>
    <numFmt numFmtId="180" formatCode="#,##0&quot;р.&quot;"/>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_ ;[Red]\-#,##0\ "/>
    <numFmt numFmtId="188" formatCode="#,##0.00_р_."/>
    <numFmt numFmtId="189" formatCode="0.0000"/>
    <numFmt numFmtId="190" formatCode="#,##0.00[$р.-419]"/>
    <numFmt numFmtId="191" formatCode="#,##0.0"/>
    <numFmt numFmtId="192" formatCode="0.00000"/>
    <numFmt numFmtId="193" formatCode="[$$-409]#,##0.00"/>
    <numFmt numFmtId="194" formatCode="#,##0.000&quot;   &quot;;[Red]#,##0.000&quot;   &quot;"/>
    <numFmt numFmtId="195" formatCode="#,##0.0000&quot;   &quot;;[Red]#,##0.0000&quot;   &quot;"/>
    <numFmt numFmtId="196" formatCode="#,##0.0&quot;   &quot;;[Red]#,##0.0&quot;   &quot;"/>
  </numFmts>
  <fonts count="218">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b/>
      <sz val="10"/>
      <color indexed="10"/>
      <name val="Arial"/>
      <family val="2"/>
    </font>
    <font>
      <b/>
      <i/>
      <u val="single"/>
      <sz val="10"/>
      <color indexed="13"/>
      <name val="Arial"/>
      <family val="2"/>
    </font>
    <font>
      <sz val="12"/>
      <name val="Arial"/>
      <family val="2"/>
    </font>
    <font>
      <sz val="10"/>
      <name val="Albertus Extra Bold"/>
      <family val="2"/>
    </font>
    <font>
      <b/>
      <sz val="12"/>
      <name val="Arial"/>
      <family val="2"/>
    </font>
    <font>
      <b/>
      <sz val="10"/>
      <name val="Arial Cyr"/>
      <family val="2"/>
    </font>
    <font>
      <sz val="10"/>
      <color indexed="17"/>
      <name val="Arial"/>
      <family val="2"/>
    </font>
    <font>
      <sz val="10"/>
      <color indexed="12"/>
      <name val="Arial"/>
      <family val="2"/>
    </font>
    <font>
      <b/>
      <sz val="12"/>
      <color indexed="10"/>
      <name val="Arial Cyr"/>
      <family val="2"/>
    </font>
    <font>
      <b/>
      <sz val="12"/>
      <name val="Arial CYR"/>
      <family val="2"/>
    </font>
    <font>
      <sz val="12"/>
      <name val="Arial Cyr"/>
      <family val="2"/>
    </font>
    <font>
      <sz val="10"/>
      <color indexed="12"/>
      <name val="Arial Cyr"/>
      <family val="2"/>
    </font>
    <font>
      <sz val="12"/>
      <color indexed="10"/>
      <name val="Arial"/>
      <family val="2"/>
    </font>
    <font>
      <sz val="12"/>
      <color indexed="17"/>
      <name val="Arial Cyr"/>
      <family val="2"/>
    </font>
    <font>
      <sz val="10"/>
      <color indexed="18"/>
      <name val="Arial"/>
      <family val="2"/>
    </font>
    <font>
      <b/>
      <sz val="10"/>
      <color indexed="18"/>
      <name val="Arial"/>
      <family val="2"/>
    </font>
    <font>
      <b/>
      <sz val="10"/>
      <color indexed="8"/>
      <name val="Arial Cyr"/>
      <family val="2"/>
    </font>
    <font>
      <sz val="8"/>
      <name val="Arial"/>
      <family val="2"/>
    </font>
    <font>
      <b/>
      <sz val="14"/>
      <name val="Arial"/>
      <family val="2"/>
    </font>
    <font>
      <b/>
      <sz val="11"/>
      <color indexed="10"/>
      <name val="Arial"/>
      <family val="2"/>
    </font>
    <font>
      <sz val="10"/>
      <color indexed="10"/>
      <name val="Arial Cyr"/>
      <family val="2"/>
    </font>
    <font>
      <b/>
      <sz val="12"/>
      <color indexed="17"/>
      <name val="Arial Cyr"/>
      <family val="2"/>
    </font>
    <font>
      <b/>
      <sz val="10"/>
      <color indexed="17"/>
      <name val="Arial Cyr"/>
      <family val="2"/>
    </font>
    <font>
      <u val="single"/>
      <sz val="10"/>
      <color indexed="12"/>
      <name val="Arial Cyr"/>
      <family val="2"/>
    </font>
    <font>
      <sz val="11"/>
      <color indexed="10"/>
      <name val="Arial"/>
      <family val="2"/>
    </font>
    <font>
      <sz val="11"/>
      <name val="Arial"/>
      <family val="2"/>
    </font>
    <font>
      <sz val="11"/>
      <name val="Arial Cyr"/>
      <family val="2"/>
    </font>
    <font>
      <b/>
      <sz val="11"/>
      <name val="Arial"/>
      <family val="2"/>
    </font>
    <font>
      <b/>
      <sz val="11"/>
      <color indexed="12"/>
      <name val="Arial"/>
      <family val="2"/>
    </font>
    <font>
      <sz val="11"/>
      <color indexed="12"/>
      <name val="Arial"/>
      <family val="2"/>
    </font>
    <font>
      <b/>
      <sz val="11"/>
      <color indexed="17"/>
      <name val="Arial"/>
      <family val="2"/>
    </font>
    <font>
      <b/>
      <i/>
      <u val="single"/>
      <sz val="16"/>
      <color indexed="13"/>
      <name val="Arial Cyr"/>
      <family val="2"/>
    </font>
    <font>
      <sz val="11"/>
      <color indexed="18"/>
      <name val="Arial"/>
      <family val="2"/>
    </font>
    <font>
      <i/>
      <u val="single"/>
      <sz val="10"/>
      <color indexed="13"/>
      <name val="Arial"/>
      <family val="2"/>
    </font>
    <font>
      <sz val="14"/>
      <color indexed="18"/>
      <name val="Arial Cyr"/>
      <family val="2"/>
    </font>
    <font>
      <b/>
      <u val="single"/>
      <sz val="14"/>
      <color indexed="18"/>
      <name val="Arial"/>
      <family val="2"/>
    </font>
    <font>
      <u val="single"/>
      <sz val="14"/>
      <color indexed="18"/>
      <name val="Arial"/>
      <family val="2"/>
    </font>
    <font>
      <sz val="14"/>
      <color indexed="18"/>
      <name val="Arial"/>
      <family val="2"/>
    </font>
    <font>
      <b/>
      <u val="single"/>
      <sz val="14"/>
      <color indexed="18"/>
      <name val="Arial Cyr"/>
      <family val="2"/>
    </font>
    <font>
      <b/>
      <sz val="12"/>
      <color indexed="18"/>
      <name val="Arial"/>
      <family val="2"/>
    </font>
    <font>
      <b/>
      <u val="single"/>
      <sz val="14"/>
      <color indexed="62"/>
      <name val="Arial Cyr"/>
      <family val="2"/>
    </font>
    <font>
      <b/>
      <u val="single"/>
      <sz val="12"/>
      <color indexed="18"/>
      <name val="Arial Cyr"/>
      <family val="2"/>
    </font>
    <font>
      <b/>
      <sz val="12"/>
      <color indexed="18"/>
      <name val="Arial Cyr"/>
      <family val="2"/>
    </font>
    <font>
      <u val="single"/>
      <sz val="8"/>
      <color indexed="36"/>
      <name val="Arial Cyr"/>
      <family val="2"/>
    </font>
    <font>
      <sz val="8"/>
      <name val="Arial Cyr"/>
      <family val="2"/>
    </font>
    <font>
      <b/>
      <sz val="8"/>
      <name val="Arial"/>
      <family val="2"/>
    </font>
    <font>
      <b/>
      <i/>
      <sz val="11"/>
      <color indexed="13"/>
      <name val="Arial"/>
      <family val="2"/>
    </font>
    <font>
      <sz val="8"/>
      <color indexed="8"/>
      <name val="Arial"/>
      <family val="2"/>
    </font>
    <font>
      <b/>
      <sz val="16"/>
      <name val="Arial"/>
      <family val="2"/>
    </font>
    <font>
      <b/>
      <i/>
      <u val="single"/>
      <sz val="11"/>
      <color indexed="13"/>
      <name val="Arial"/>
      <family val="2"/>
    </font>
    <font>
      <i/>
      <sz val="8"/>
      <color indexed="13"/>
      <name val="Arial"/>
      <family val="2"/>
    </font>
    <font>
      <b/>
      <sz val="16"/>
      <color indexed="12"/>
      <name val="Arial"/>
      <family val="2"/>
    </font>
    <font>
      <b/>
      <i/>
      <u val="single"/>
      <sz val="10"/>
      <color indexed="62"/>
      <name val="Arial"/>
      <family val="2"/>
    </font>
    <font>
      <b/>
      <sz val="12"/>
      <color indexed="12"/>
      <name val="Arial"/>
      <family val="2"/>
    </font>
    <font>
      <sz val="20"/>
      <name val="Arial Cyr"/>
      <family val="2"/>
    </font>
    <font>
      <sz val="16"/>
      <name val="Arial Cyr"/>
      <family val="2"/>
    </font>
    <font>
      <b/>
      <sz val="14"/>
      <name val="Arial Cyr"/>
      <family val="2"/>
    </font>
    <font>
      <b/>
      <sz val="20"/>
      <color indexed="10"/>
      <name val="Arial"/>
      <family val="2"/>
    </font>
    <font>
      <sz val="20"/>
      <color indexed="12"/>
      <name val="Arial Black"/>
      <family val="2"/>
    </font>
    <font>
      <b/>
      <sz val="14"/>
      <color indexed="13"/>
      <name val="Arial"/>
      <family val="2"/>
    </font>
    <font>
      <sz val="12"/>
      <color indexed="12"/>
      <name val="Arial"/>
      <family val="2"/>
    </font>
    <font>
      <b/>
      <i/>
      <sz val="30"/>
      <name val="Arial Narrow"/>
      <family val="2"/>
    </font>
    <font>
      <sz val="8"/>
      <color indexed="48"/>
      <name val="Arial"/>
      <family val="2"/>
    </font>
    <font>
      <sz val="16"/>
      <color indexed="9"/>
      <name val="Arial Cyr"/>
      <family val="2"/>
    </font>
    <font>
      <b/>
      <sz val="20"/>
      <color indexed="12"/>
      <name val="Arial"/>
      <family val="2"/>
    </font>
    <font>
      <sz val="20"/>
      <color indexed="12"/>
      <name val="Arial Cyr"/>
      <family val="2"/>
    </font>
    <font>
      <b/>
      <i/>
      <sz val="20"/>
      <name val="Arial Narrow"/>
      <family val="2"/>
    </font>
    <font>
      <b/>
      <sz val="11"/>
      <color indexed="14"/>
      <name val="Arial"/>
      <family val="2"/>
    </font>
    <font>
      <b/>
      <i/>
      <u val="single"/>
      <sz val="10"/>
      <name val="Arial"/>
      <family val="2"/>
    </font>
    <font>
      <b/>
      <sz val="16"/>
      <color indexed="10"/>
      <name val="Arial"/>
      <family val="2"/>
    </font>
    <font>
      <b/>
      <i/>
      <sz val="11"/>
      <name val="Arial"/>
      <family val="2"/>
    </font>
    <font>
      <b/>
      <sz val="8"/>
      <color indexed="10"/>
      <name val="Arial"/>
      <family val="2"/>
    </font>
    <font>
      <b/>
      <sz val="11"/>
      <name val="Arial Cyr"/>
      <family val="0"/>
    </font>
    <font>
      <b/>
      <i/>
      <sz val="10"/>
      <color indexed="10"/>
      <name val="Arial Cyr"/>
      <family val="2"/>
    </font>
    <font>
      <b/>
      <sz val="10"/>
      <color indexed="12"/>
      <name val="Arial"/>
      <family val="2"/>
    </font>
    <font>
      <b/>
      <sz val="11"/>
      <color indexed="10"/>
      <name val="Arial Cyr"/>
      <family val="0"/>
    </font>
    <font>
      <sz val="11"/>
      <color indexed="48"/>
      <name val="Arial"/>
      <family val="2"/>
    </font>
    <font>
      <i/>
      <u val="single"/>
      <sz val="8"/>
      <color indexed="48"/>
      <name val="Arial"/>
      <family val="2"/>
    </font>
    <font>
      <b/>
      <i/>
      <sz val="8"/>
      <color indexed="10"/>
      <name val="Arial Cyr"/>
      <family val="2"/>
    </font>
    <font>
      <b/>
      <i/>
      <sz val="8"/>
      <color indexed="10"/>
      <name val="Arial"/>
      <family val="2"/>
    </font>
    <font>
      <b/>
      <sz val="11"/>
      <color indexed="8"/>
      <name val="Arial"/>
      <family val="2"/>
    </font>
    <font>
      <b/>
      <sz val="11"/>
      <color indexed="18"/>
      <name val="Arial"/>
      <family val="2"/>
    </font>
    <font>
      <b/>
      <sz val="11"/>
      <color indexed="8"/>
      <name val="Arial Cyr"/>
      <family val="0"/>
    </font>
    <font>
      <b/>
      <sz val="11"/>
      <color indexed="53"/>
      <name val="Arial"/>
      <family val="2"/>
    </font>
    <font>
      <sz val="11"/>
      <color indexed="8"/>
      <name val="Arial"/>
      <family val="2"/>
    </font>
    <font>
      <sz val="11"/>
      <color indexed="49"/>
      <name val="Arial"/>
      <family val="2"/>
    </font>
    <font>
      <b/>
      <sz val="11"/>
      <color indexed="48"/>
      <name val="Arial"/>
      <family val="2"/>
    </font>
    <font>
      <b/>
      <sz val="11"/>
      <color indexed="12"/>
      <name val="Arial Cyr"/>
      <family val="0"/>
    </font>
    <font>
      <b/>
      <sz val="11"/>
      <color indexed="13"/>
      <name val="Arial Narrow"/>
      <family val="2"/>
    </font>
    <font>
      <b/>
      <sz val="11"/>
      <color indexed="12"/>
      <name val="Arial Narrow"/>
      <family val="2"/>
    </font>
    <font>
      <b/>
      <i/>
      <sz val="11"/>
      <color indexed="10"/>
      <name val="Arial"/>
      <family val="2"/>
    </font>
    <font>
      <b/>
      <sz val="11"/>
      <color indexed="36"/>
      <name val="Arial"/>
      <family val="2"/>
    </font>
    <font>
      <b/>
      <sz val="11"/>
      <color indexed="20"/>
      <name val="Arial"/>
      <family val="2"/>
    </font>
    <font>
      <b/>
      <sz val="11"/>
      <color indexed="14"/>
      <name val="Arial Cyr"/>
      <family val="2"/>
    </font>
    <font>
      <b/>
      <sz val="11"/>
      <color indexed="13"/>
      <name val="Arial"/>
      <family val="2"/>
    </font>
    <font>
      <b/>
      <sz val="11"/>
      <color indexed="13"/>
      <name val="Arial Cyr"/>
      <family val="0"/>
    </font>
    <font>
      <b/>
      <sz val="11"/>
      <color indexed="17"/>
      <name val="Arial Cyr"/>
      <family val="2"/>
    </font>
    <font>
      <b/>
      <i/>
      <sz val="11"/>
      <color indexed="62"/>
      <name val="Arial"/>
      <family val="2"/>
    </font>
    <font>
      <b/>
      <i/>
      <sz val="11"/>
      <color indexed="12"/>
      <name val="Arial Narrow"/>
      <family val="2"/>
    </font>
    <font>
      <sz val="11"/>
      <color indexed="14"/>
      <name val="Arial"/>
      <family val="2"/>
    </font>
    <font>
      <b/>
      <sz val="11"/>
      <color indexed="63"/>
      <name val="Arial"/>
      <family val="2"/>
    </font>
    <font>
      <b/>
      <sz val="11"/>
      <color indexed="51"/>
      <name val="Arial"/>
      <family val="2"/>
    </font>
    <font>
      <b/>
      <sz val="11"/>
      <color indexed="57"/>
      <name val="Arial Cyr"/>
      <family val="0"/>
    </font>
    <font>
      <sz val="11"/>
      <color indexed="10"/>
      <name val="Arial Cyr"/>
      <family val="0"/>
    </font>
    <font>
      <sz val="11"/>
      <color indexed="12"/>
      <name val="Arial Cyr"/>
      <family val="0"/>
    </font>
    <font>
      <b/>
      <i/>
      <sz val="11"/>
      <color indexed="13"/>
      <name val="Arial Narrow"/>
      <family val="2"/>
    </font>
    <font>
      <b/>
      <u val="single"/>
      <sz val="11"/>
      <color indexed="40"/>
      <name val="Arial"/>
      <family val="2"/>
    </font>
    <font>
      <b/>
      <sz val="11"/>
      <color indexed="40"/>
      <name val="Arial"/>
      <family val="2"/>
    </font>
    <font>
      <b/>
      <sz val="11"/>
      <color indexed="49"/>
      <name val="Arial"/>
      <family val="2"/>
    </font>
    <font>
      <b/>
      <sz val="11"/>
      <name val="Tahoma"/>
      <family val="2"/>
    </font>
    <font>
      <b/>
      <sz val="11"/>
      <color indexed="8"/>
      <name val="Tahoma"/>
      <family val="2"/>
    </font>
    <font>
      <b/>
      <sz val="10"/>
      <color indexed="8"/>
      <name val="Arial"/>
      <family val="2"/>
    </font>
    <font>
      <sz val="10"/>
      <color indexed="62"/>
      <name val="Arial"/>
      <family val="2"/>
    </font>
    <font>
      <b/>
      <sz val="10"/>
      <color indexed="17"/>
      <name val="Arial"/>
      <family val="2"/>
    </font>
    <font>
      <b/>
      <sz val="10"/>
      <name val="Albertus Extra Bold"/>
      <family val="2"/>
    </font>
    <font>
      <b/>
      <i/>
      <u val="single"/>
      <sz val="10"/>
      <color indexed="13"/>
      <name val="Arial Narrow"/>
      <family val="2"/>
    </font>
    <font>
      <b/>
      <i/>
      <u val="single"/>
      <sz val="10"/>
      <name val="Arial Narrow"/>
      <family val="2"/>
    </font>
    <font>
      <b/>
      <i/>
      <sz val="10"/>
      <name val="Lucida Sans Unicode"/>
      <family val="2"/>
    </font>
    <font>
      <i/>
      <u val="single"/>
      <sz val="10"/>
      <name val="Arial Narrow"/>
      <family val="2"/>
    </font>
    <font>
      <b/>
      <i/>
      <sz val="10"/>
      <name val="Arial Narrow"/>
      <family val="2"/>
    </font>
    <font>
      <i/>
      <sz val="10"/>
      <name val="Arial"/>
      <family val="2"/>
    </font>
    <font>
      <i/>
      <u val="single"/>
      <sz val="10"/>
      <name val="Arial"/>
      <family val="2"/>
    </font>
    <font>
      <b/>
      <i/>
      <sz val="10"/>
      <color indexed="13"/>
      <name val="Lucida Sans Unicode"/>
      <family val="2"/>
    </font>
    <font>
      <sz val="10"/>
      <color indexed="8"/>
      <name val="Arial"/>
      <family val="2"/>
    </font>
    <font>
      <b/>
      <sz val="10"/>
      <color indexed="57"/>
      <name val="Arial"/>
      <family val="2"/>
    </font>
    <font>
      <sz val="10"/>
      <color indexed="48"/>
      <name val="Arial Cyr"/>
      <family val="2"/>
    </font>
    <font>
      <b/>
      <i/>
      <sz val="10"/>
      <color indexed="13"/>
      <name val="Arial"/>
      <family val="2"/>
    </font>
    <font>
      <i/>
      <u val="single"/>
      <sz val="10"/>
      <color indexed="13"/>
      <name val="Lucida Sans Unicode"/>
      <family val="2"/>
    </font>
    <font>
      <b/>
      <sz val="10"/>
      <color indexed="52"/>
      <name val="Arial"/>
      <family val="2"/>
    </font>
    <font>
      <b/>
      <sz val="8"/>
      <color indexed="8"/>
      <name val="Arial"/>
      <family val="2"/>
    </font>
    <font>
      <b/>
      <sz val="14"/>
      <color indexed="10"/>
      <name val="Arial"/>
      <family val="2"/>
    </font>
    <font>
      <sz val="11"/>
      <color indexed="63"/>
      <name val="Arial"/>
      <family val="2"/>
    </font>
    <font>
      <sz val="10"/>
      <color indexed="57"/>
      <name val="Arial"/>
      <family val="2"/>
    </font>
    <font>
      <sz val="8"/>
      <color indexed="8"/>
      <name val="Albertus Extra Bold"/>
      <family val="2"/>
    </font>
    <font>
      <b/>
      <sz val="8"/>
      <color indexed="8"/>
      <name val="Arial CYR"/>
      <family val="2"/>
    </font>
    <font>
      <sz val="8"/>
      <color indexed="8"/>
      <name val="Arial Cyr"/>
      <family val="2"/>
    </font>
    <font>
      <b/>
      <i/>
      <u val="single"/>
      <sz val="8"/>
      <color indexed="8"/>
      <name val="Arial Cyr"/>
      <family val="2"/>
    </font>
    <font>
      <i/>
      <sz val="11"/>
      <color indexed="10"/>
      <name val="Arial"/>
      <family val="2"/>
    </font>
    <font>
      <sz val="11"/>
      <color indexed="17"/>
      <name val="Arial"/>
      <family val="2"/>
    </font>
    <font>
      <b/>
      <sz val="11"/>
      <color indexed="9"/>
      <name val="Arial"/>
      <family val="2"/>
    </font>
    <font>
      <sz val="8"/>
      <color indexed="9"/>
      <name val="Arial"/>
      <family val="2"/>
    </font>
    <font>
      <sz val="10"/>
      <color indexed="9"/>
      <name val="Arial Cyr"/>
      <family val="2"/>
    </font>
    <font>
      <sz val="10"/>
      <color indexed="9"/>
      <name val="Albertus Extra Bold"/>
      <family val="2"/>
    </font>
    <font>
      <sz val="11"/>
      <color indexed="9"/>
      <name val="Arial"/>
      <family val="2"/>
    </font>
    <font>
      <b/>
      <sz val="10"/>
      <color indexed="9"/>
      <name val="Arial Cyr"/>
      <family val="2"/>
    </font>
    <font>
      <b/>
      <sz val="12"/>
      <color indexed="9"/>
      <name val="Arial CYR"/>
      <family val="2"/>
    </font>
    <font>
      <sz val="12"/>
      <color indexed="9"/>
      <name val="Arial Cyr"/>
      <family val="2"/>
    </font>
    <font>
      <b/>
      <sz val="10"/>
      <color indexed="9"/>
      <name val="Arial"/>
      <family val="2"/>
    </font>
    <font>
      <b/>
      <i/>
      <u val="single"/>
      <sz val="16"/>
      <color indexed="9"/>
      <name val="Arial Cyr"/>
      <family val="2"/>
    </font>
    <font>
      <b/>
      <sz val="12"/>
      <color indexed="9"/>
      <name val="Segoe UI"/>
      <family val="2"/>
    </font>
    <font>
      <b/>
      <i/>
      <sz val="8"/>
      <color indexed="9"/>
      <name val="Arial"/>
      <family val="2"/>
    </font>
    <font>
      <sz val="10"/>
      <color indexed="9"/>
      <name val="Arial"/>
      <family val="2"/>
    </font>
    <font>
      <b/>
      <i/>
      <u val="single"/>
      <sz val="10"/>
      <color indexed="8"/>
      <name val="Arial"/>
      <family val="2"/>
    </font>
    <font>
      <sz val="10"/>
      <color indexed="8"/>
      <name val="Arial Cyr"/>
      <family val="2"/>
    </font>
    <font>
      <b/>
      <i/>
      <sz val="8"/>
      <color indexed="8"/>
      <name val="Arial"/>
      <family val="2"/>
    </font>
    <font>
      <i/>
      <sz val="8"/>
      <color indexed="48"/>
      <name val="Arial"/>
      <family val="2"/>
    </font>
    <font>
      <sz val="8"/>
      <color indexed="48"/>
      <name val="Arial Cyr"/>
      <family val="0"/>
    </font>
    <font>
      <u val="single"/>
      <sz val="8"/>
      <color indexed="48"/>
      <name val="Arial"/>
      <family val="2"/>
    </font>
    <font>
      <sz val="12"/>
      <color indexed="48"/>
      <name val="Arial"/>
      <family val="2"/>
    </font>
    <font>
      <sz val="16"/>
      <color indexed="48"/>
      <name val="Arial Cyr"/>
      <family val="0"/>
    </font>
    <font>
      <b/>
      <sz val="11"/>
      <color indexed="52"/>
      <name val="Arial"/>
      <family val="2"/>
    </font>
    <font>
      <sz val="16"/>
      <color indexed="10"/>
      <name val="Arial"/>
      <family val="2"/>
    </font>
    <font>
      <b/>
      <sz val="12"/>
      <color indexed="13"/>
      <name val="Arial Narrow"/>
      <family val="2"/>
    </font>
    <font>
      <b/>
      <sz val="11"/>
      <color indexed="8"/>
      <name val="SegoeUI"/>
      <family val="0"/>
    </font>
    <font>
      <sz val="11"/>
      <color indexed="63"/>
      <name val="Inherit"/>
      <family val="0"/>
    </font>
    <font>
      <sz val="11"/>
      <color indexed="10"/>
      <name val="Inherit"/>
      <family val="0"/>
    </font>
    <font>
      <b/>
      <sz val="11"/>
      <color indexed="10"/>
      <name val="SegoeUI"/>
      <family val="0"/>
    </font>
    <font>
      <sz val="10"/>
      <name val="Segoe UI"/>
      <family val="2"/>
    </font>
    <font>
      <sz val="9"/>
      <name val="Arial"/>
      <family val="2"/>
    </font>
    <font>
      <sz val="9"/>
      <color indexed="10"/>
      <name val="Arial"/>
      <family val="2"/>
    </font>
    <font>
      <b/>
      <sz val="12"/>
      <color indexed="10"/>
      <name val="Arial"/>
      <family val="2"/>
    </font>
    <font>
      <sz val="10"/>
      <color indexed="10"/>
      <name val="Arial"/>
      <family val="2"/>
    </font>
    <font>
      <sz val="14"/>
      <name val="Arial Cyr"/>
      <family val="2"/>
    </font>
    <font>
      <i/>
      <u val="single"/>
      <sz val="10"/>
      <color indexed="8"/>
      <name val="Arial"/>
      <family val="2"/>
    </font>
    <font>
      <sz val="11"/>
      <color indexed="8"/>
      <name val="SegoeUI"/>
      <family val="0"/>
    </font>
    <font>
      <sz val="8"/>
      <color indexed="9"/>
      <name val="Albertus Extra Bold"/>
      <family val="2"/>
    </font>
    <font>
      <sz val="11"/>
      <color indexed="9"/>
      <name val="Arial Cyr"/>
      <family val="2"/>
    </font>
    <font>
      <b/>
      <sz val="11"/>
      <color indexed="9"/>
      <name val="Arial Cyr"/>
      <family val="0"/>
    </font>
    <font>
      <sz val="8"/>
      <color indexed="9"/>
      <name val="Arial Cyr"/>
      <family val="0"/>
    </font>
    <font>
      <b/>
      <sz val="8"/>
      <color indexed="9"/>
      <name val="Arial CYR"/>
      <family val="2"/>
    </font>
    <font>
      <b/>
      <sz val="8"/>
      <color indexed="9"/>
      <name val="Arial"/>
      <family val="2"/>
    </font>
    <font>
      <b/>
      <i/>
      <u val="single"/>
      <sz val="11"/>
      <color indexed="9"/>
      <name val="Arial Narrow"/>
      <family val="2"/>
    </font>
    <font>
      <i/>
      <u val="single"/>
      <sz val="8"/>
      <color indexed="9"/>
      <name val="Arial Narrow"/>
      <family val="2"/>
    </font>
    <font>
      <b/>
      <i/>
      <sz val="11"/>
      <color indexed="9"/>
      <name val="Lucida Sans Unicode"/>
      <family val="2"/>
    </font>
    <font>
      <i/>
      <sz val="8"/>
      <color indexed="9"/>
      <name val="Lucida Sans Unicode"/>
      <family val="2"/>
    </font>
    <font>
      <sz val="9"/>
      <color indexed="9"/>
      <name val="Arial"/>
      <family val="2"/>
    </font>
    <font>
      <b/>
      <i/>
      <sz val="11"/>
      <color indexed="9"/>
      <name val="Arial"/>
      <family val="2"/>
    </font>
    <font>
      <sz val="8"/>
      <color indexed="9"/>
      <name val="Arial Narrow"/>
      <family val="2"/>
    </font>
    <font>
      <b/>
      <i/>
      <u val="single"/>
      <sz val="11"/>
      <color indexed="9"/>
      <name val="Arial"/>
      <family val="2"/>
    </font>
    <font>
      <i/>
      <u val="single"/>
      <sz val="8"/>
      <color indexed="9"/>
      <name val="Arial"/>
      <family val="2"/>
    </font>
    <font>
      <b/>
      <sz val="12"/>
      <color indexed="9"/>
      <name val="Arial"/>
      <family val="2"/>
    </font>
    <font>
      <sz val="8"/>
      <color indexed="9"/>
      <name val="Segoe UI"/>
      <family val="2"/>
    </font>
    <font>
      <i/>
      <u val="single"/>
      <sz val="11"/>
      <color indexed="9"/>
      <name val="Arial"/>
      <family val="2"/>
    </font>
    <font>
      <i/>
      <sz val="8"/>
      <color indexed="9"/>
      <name val="Arial"/>
      <family val="2"/>
    </font>
    <font>
      <b/>
      <i/>
      <u val="single"/>
      <sz val="11"/>
      <color indexed="9"/>
      <name val="Lucida Sans Unicode"/>
      <family val="2"/>
    </font>
    <font>
      <i/>
      <u val="single"/>
      <sz val="8"/>
      <color indexed="9"/>
      <name val="Lucida Sans Unicode"/>
      <family val="2"/>
    </font>
    <font>
      <sz val="12"/>
      <color indexed="9"/>
      <name val="Arial"/>
      <family val="2"/>
    </font>
    <font>
      <sz val="8"/>
      <color indexed="9"/>
      <name val="Tahoma"/>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
      <patternFill patternType="solid">
        <fgColor indexed="48"/>
        <bgColor indexed="64"/>
      </patternFill>
    </fill>
    <fill>
      <patternFill patternType="solid">
        <fgColor indexed="4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thin"/>
      <right style="thin"/>
      <top style="medium"/>
      <bottom style="medium"/>
    </border>
    <border>
      <left>
        <color indexed="63"/>
      </left>
      <right style="thin"/>
      <top>
        <color indexed="63"/>
      </top>
      <bottom style="thin"/>
    </border>
    <border>
      <left style="thin"/>
      <right style="thin"/>
      <top style="thin"/>
      <bottom>
        <color indexed="63"/>
      </bottom>
    </border>
    <border>
      <left style="medium"/>
      <right style="thin"/>
      <top style="medium"/>
      <bottom style="medium"/>
    </border>
    <border>
      <left style="thin"/>
      <right style="thin"/>
      <top>
        <color indexed="63"/>
      </top>
      <bottom>
        <color indexed="63"/>
      </bottom>
    </border>
    <border>
      <left style="thin"/>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style="thin"/>
      <right style="thin">
        <color indexed="8"/>
      </right>
      <top style="thin"/>
      <bottom style="thin"/>
    </border>
    <border>
      <left>
        <color indexed="63"/>
      </left>
      <right style="medium"/>
      <top style="medium"/>
      <bottom style="medium"/>
    </border>
    <border>
      <left style="thin"/>
      <right>
        <color indexed="63"/>
      </right>
      <top style="thin"/>
      <bottom>
        <color indexed="63"/>
      </bottom>
    </border>
    <border>
      <left style="thin"/>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63"/>
      </left>
      <right style="thin">
        <color indexed="63"/>
      </right>
      <top>
        <color indexed="63"/>
      </top>
      <bottom style="thin">
        <color indexed="63"/>
      </bottom>
    </border>
    <border>
      <left>
        <color indexed="63"/>
      </left>
      <right style="thin"/>
      <top style="thin"/>
      <bottom>
        <color indexed="63"/>
      </bottom>
    </border>
    <border>
      <left style="medium"/>
      <right style="medium"/>
      <top style="medium"/>
      <bottom>
        <color indexed="63"/>
      </bottom>
    </border>
    <border>
      <left style="medium"/>
      <right style="medium"/>
      <top style="thin"/>
      <bottom style="medium"/>
    </border>
    <border>
      <left style="medium"/>
      <right style="medium"/>
      <top style="medium"/>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hair">
        <color indexed="8"/>
      </right>
      <top style="hair">
        <color indexed="8"/>
      </top>
      <bottom style="hair">
        <color indexed="8"/>
      </bottom>
    </border>
    <border>
      <left>
        <color indexed="63"/>
      </left>
      <right style="thin">
        <color indexed="8"/>
      </right>
      <top>
        <color indexed="63"/>
      </top>
      <bottom style="thin"/>
    </border>
    <border>
      <left>
        <color indexed="63"/>
      </left>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43"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6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0" fillId="0" borderId="0">
      <alignment vertical="top"/>
      <protection/>
    </xf>
    <xf numFmtId="0" fontId="0" fillId="0" borderId="0">
      <alignment horizontal="center" vertical="center"/>
      <protection/>
    </xf>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233">
    <xf numFmtId="0" fontId="0" fillId="0" borderId="0" xfId="0" applyAlignment="1">
      <alignment/>
    </xf>
    <xf numFmtId="0" fontId="1" fillId="0" borderId="0" xfId="0" applyNumberFormat="1" applyFont="1" applyBorder="1" applyAlignment="1">
      <alignment/>
    </xf>
    <xf numFmtId="173" fontId="1" fillId="0" borderId="0" xfId="0" applyNumberFormat="1" applyFont="1" applyBorder="1" applyAlignment="1">
      <alignment/>
    </xf>
    <xf numFmtId="0" fontId="0" fillId="0" borderId="0" xfId="0" applyFill="1" applyAlignment="1">
      <alignment/>
    </xf>
    <xf numFmtId="173" fontId="1" fillId="0" borderId="0" xfId="0" applyNumberFormat="1" applyFont="1" applyBorder="1" applyAlignment="1">
      <alignment horizontal="center"/>
    </xf>
    <xf numFmtId="0" fontId="20" fillId="24" borderId="10" xfId="0" applyNumberFormat="1" applyFont="1" applyFill="1" applyBorder="1" applyAlignment="1">
      <alignment horizontal="justify" vertical="top"/>
    </xf>
    <xf numFmtId="0" fontId="23" fillId="0" borderId="0" xfId="0" applyFont="1" applyFill="1" applyBorder="1" applyAlignment="1">
      <alignment/>
    </xf>
    <xf numFmtId="0" fontId="0" fillId="0" borderId="0" xfId="0" applyFont="1" applyFill="1" applyAlignment="1">
      <alignment/>
    </xf>
    <xf numFmtId="0" fontId="0" fillId="24" borderId="0" xfId="0" applyFont="1" applyFill="1" applyAlignment="1">
      <alignment/>
    </xf>
    <xf numFmtId="0" fontId="25" fillId="0" borderId="0" xfId="0" applyFont="1" applyFill="1" applyAlignment="1">
      <alignment/>
    </xf>
    <xf numFmtId="2" fontId="1" fillId="0" borderId="0" xfId="0" applyNumberFormat="1" applyFont="1" applyFill="1" applyBorder="1" applyAlignment="1">
      <alignment horizontal="left"/>
    </xf>
    <xf numFmtId="0" fontId="29" fillId="0" borderId="0" xfId="0" applyFont="1" applyFill="1" applyAlignment="1">
      <alignment/>
    </xf>
    <xf numFmtId="0" fontId="30" fillId="0" borderId="0" xfId="0" applyFont="1" applyFill="1" applyAlignment="1">
      <alignment/>
    </xf>
    <xf numFmtId="0" fontId="29" fillId="24" borderId="0" xfId="0" applyFont="1" applyFill="1" applyAlignment="1">
      <alignment/>
    </xf>
    <xf numFmtId="0" fontId="25" fillId="24" borderId="0" xfId="0" applyFont="1" applyFill="1" applyAlignment="1">
      <alignment/>
    </xf>
    <xf numFmtId="0" fontId="36" fillId="0" borderId="0" xfId="0" applyFont="1" applyFill="1" applyAlignment="1">
      <alignment/>
    </xf>
    <xf numFmtId="0" fontId="36" fillId="24" borderId="0" xfId="0" applyFont="1" applyFill="1" applyAlignment="1">
      <alignment/>
    </xf>
    <xf numFmtId="0" fontId="0" fillId="24" borderId="0" xfId="0" applyFill="1" applyAlignment="1">
      <alignment/>
    </xf>
    <xf numFmtId="0" fontId="40" fillId="24" borderId="0" xfId="0" applyFont="1" applyFill="1" applyAlignment="1">
      <alignment/>
    </xf>
    <xf numFmtId="0" fontId="40" fillId="0" borderId="0" xfId="0" applyFont="1" applyFill="1" applyAlignment="1">
      <alignment/>
    </xf>
    <xf numFmtId="0" fontId="0" fillId="24" borderId="0" xfId="0" applyFont="1" applyFill="1" applyBorder="1" applyAlignment="1">
      <alignment/>
    </xf>
    <xf numFmtId="0" fontId="36" fillId="24" borderId="0" xfId="0" applyFont="1" applyFill="1" applyBorder="1" applyAlignment="1">
      <alignment/>
    </xf>
    <xf numFmtId="0" fontId="0" fillId="0" borderId="0" xfId="0" applyFill="1" applyBorder="1" applyAlignment="1">
      <alignment/>
    </xf>
    <xf numFmtId="0" fontId="41" fillId="0" borderId="0" xfId="0" applyFont="1" applyFill="1" applyAlignment="1">
      <alignment/>
    </xf>
    <xf numFmtId="0" fontId="42" fillId="24" borderId="0" xfId="0" applyFont="1" applyFill="1" applyAlignment="1">
      <alignment/>
    </xf>
    <xf numFmtId="0" fontId="33" fillId="24" borderId="0" xfId="0" applyFont="1" applyFill="1" applyAlignment="1">
      <alignment/>
    </xf>
    <xf numFmtId="0" fontId="30" fillId="24" borderId="0" xfId="0" applyFont="1" applyFill="1" applyAlignment="1">
      <alignment/>
    </xf>
    <xf numFmtId="0" fontId="28" fillId="24" borderId="0" xfId="0" applyFont="1" applyFill="1" applyAlignment="1">
      <alignment/>
    </xf>
    <xf numFmtId="0" fontId="42" fillId="0" borderId="0" xfId="0" applyFont="1" applyFill="1" applyAlignment="1">
      <alignment/>
    </xf>
    <xf numFmtId="0" fontId="29" fillId="0" borderId="0" xfId="0" applyFont="1" applyFill="1" applyAlignment="1">
      <alignment/>
    </xf>
    <xf numFmtId="0" fontId="51" fillId="0" borderId="0" xfId="0" applyFont="1" applyFill="1" applyAlignment="1">
      <alignment horizontal="center"/>
    </xf>
    <xf numFmtId="2" fontId="1" fillId="0" borderId="0" xfId="0" applyNumberFormat="1" applyFont="1" applyFill="1" applyAlignment="1">
      <alignment horizontal="left"/>
    </xf>
    <xf numFmtId="2" fontId="1" fillId="0" borderId="0" xfId="0" applyNumberFormat="1" applyFont="1" applyFill="1" applyAlignment="1">
      <alignment/>
    </xf>
    <xf numFmtId="0" fontId="54" fillId="0" borderId="0" xfId="0" applyFont="1" applyAlignment="1">
      <alignment/>
    </xf>
    <xf numFmtId="0" fontId="55" fillId="0" borderId="0" xfId="42" applyNumberFormat="1" applyFont="1" applyFill="1" applyBorder="1" applyAlignment="1" applyProtection="1">
      <alignment/>
      <protection/>
    </xf>
    <xf numFmtId="0" fontId="56" fillId="0" borderId="0" xfId="42" applyNumberFormat="1" applyFont="1" applyFill="1" applyBorder="1" applyAlignment="1" applyProtection="1">
      <alignment/>
      <protection/>
    </xf>
    <xf numFmtId="0" fontId="57" fillId="0" borderId="0" xfId="0" applyFont="1" applyAlignment="1">
      <alignment/>
    </xf>
    <xf numFmtId="0" fontId="34" fillId="0" borderId="0" xfId="0" applyFont="1" applyAlignment="1">
      <alignment/>
    </xf>
    <xf numFmtId="0" fontId="58" fillId="0" borderId="0" xfId="42" applyNumberFormat="1" applyFont="1" applyFill="1" applyBorder="1" applyAlignment="1" applyProtection="1">
      <alignment/>
      <protection/>
    </xf>
    <xf numFmtId="0" fontId="35" fillId="0" borderId="0" xfId="0" applyFont="1" applyAlignment="1">
      <alignment/>
    </xf>
    <xf numFmtId="0" fontId="59" fillId="0" borderId="0" xfId="0" applyFont="1" applyAlignment="1">
      <alignment/>
    </xf>
    <xf numFmtId="0" fontId="60" fillId="0" borderId="0" xfId="42" applyNumberFormat="1" applyFont="1" applyFill="1" applyBorder="1" applyAlignment="1" applyProtection="1">
      <alignment/>
      <protection/>
    </xf>
    <xf numFmtId="0" fontId="61" fillId="0" borderId="0" xfId="42" applyNumberFormat="1" applyFont="1" applyFill="1" applyBorder="1" applyAlignment="1" applyProtection="1">
      <alignment/>
      <protection/>
    </xf>
    <xf numFmtId="0" fontId="59" fillId="0" borderId="0" xfId="0" applyFont="1" applyFill="1" applyAlignment="1">
      <alignment/>
    </xf>
    <xf numFmtId="0" fontId="61" fillId="0" borderId="0" xfId="42" applyNumberFormat="1" applyFont="1" applyFill="1" applyBorder="1" applyAlignment="1" applyProtection="1">
      <alignment horizontal="left"/>
      <protection/>
    </xf>
    <xf numFmtId="0" fontId="24" fillId="0" borderId="0" xfId="0" applyFont="1" applyAlignment="1">
      <alignment/>
    </xf>
    <xf numFmtId="0" fontId="62" fillId="0" borderId="0" xfId="0" applyFont="1" applyAlignment="1">
      <alignment/>
    </xf>
    <xf numFmtId="0" fontId="29" fillId="0" borderId="0" xfId="0" applyFont="1" applyAlignment="1">
      <alignment/>
    </xf>
    <xf numFmtId="0" fontId="45" fillId="0" borderId="0" xfId="0" applyFont="1" applyBorder="1" applyAlignment="1">
      <alignment/>
    </xf>
    <xf numFmtId="0" fontId="45" fillId="0" borderId="0" xfId="0" applyFont="1" applyAlignment="1">
      <alignment/>
    </xf>
    <xf numFmtId="172" fontId="1" fillId="0" borderId="0" xfId="0" applyNumberFormat="1" applyFont="1" applyBorder="1" applyAlignment="1">
      <alignment horizontal="center"/>
    </xf>
    <xf numFmtId="173" fontId="22" fillId="0" borderId="0" xfId="0" applyNumberFormat="1" applyFont="1" applyBorder="1" applyAlignment="1">
      <alignment horizontal="center"/>
    </xf>
    <xf numFmtId="0" fontId="52" fillId="0" borderId="0" xfId="0" applyFont="1" applyAlignment="1">
      <alignment/>
    </xf>
    <xf numFmtId="0" fontId="39" fillId="24" borderId="11" xfId="0" applyFont="1" applyFill="1" applyBorder="1" applyAlignment="1">
      <alignment horizontal="justify" vertical="top"/>
    </xf>
    <xf numFmtId="172" fontId="45" fillId="0" borderId="0" xfId="0" applyNumberFormat="1" applyFont="1" applyBorder="1" applyAlignment="1">
      <alignment/>
    </xf>
    <xf numFmtId="0" fontId="37" fillId="25" borderId="12" xfId="0" applyFont="1" applyFill="1" applyBorder="1" applyAlignment="1">
      <alignment horizontal="center" wrapText="1"/>
    </xf>
    <xf numFmtId="0" fontId="65" fillId="25" borderId="12" xfId="0" applyFont="1" applyFill="1" applyBorder="1" applyAlignment="1">
      <alignment horizontal="center" wrapText="1"/>
    </xf>
    <xf numFmtId="172" fontId="45" fillId="25" borderId="0" xfId="0" applyNumberFormat="1" applyFont="1" applyFill="1" applyBorder="1" applyAlignment="1">
      <alignment/>
    </xf>
    <xf numFmtId="0" fontId="76" fillId="25" borderId="0" xfId="0" applyFont="1" applyFill="1" applyBorder="1" applyAlignment="1">
      <alignment vertical="center"/>
    </xf>
    <xf numFmtId="2" fontId="1" fillId="25" borderId="0" xfId="0" applyNumberFormat="1" applyFont="1" applyFill="1" applyBorder="1" applyAlignment="1">
      <alignment horizontal="left"/>
    </xf>
    <xf numFmtId="172" fontId="38" fillId="0" borderId="0" xfId="0" applyNumberFormat="1" applyFont="1" applyBorder="1" applyAlignment="1">
      <alignment horizontal="left" vertical="top" wrapText="1"/>
    </xf>
    <xf numFmtId="0" fontId="0" fillId="0" borderId="0" xfId="0" applyAlignment="1">
      <alignment horizontal="left"/>
    </xf>
    <xf numFmtId="0" fontId="31" fillId="0" borderId="0" xfId="42" applyNumberFormat="1" applyFont="1" applyFill="1" applyBorder="1" applyAlignment="1" applyProtection="1">
      <alignment/>
      <protection/>
    </xf>
    <xf numFmtId="0" fontId="80"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43" fillId="0" borderId="0" xfId="42" applyAlignment="1">
      <alignment/>
    </xf>
    <xf numFmtId="0" fontId="43" fillId="24" borderId="0" xfId="42" applyNumberFormat="1" applyFill="1" applyBorder="1" applyAlignment="1" applyProtection="1">
      <alignment horizontal="left"/>
      <protection/>
    </xf>
    <xf numFmtId="0" fontId="43" fillId="0" borderId="0" xfId="42" applyNumberFormat="1" applyFill="1" applyBorder="1" applyAlignment="1" applyProtection="1">
      <alignment/>
      <protection locked="0"/>
    </xf>
    <xf numFmtId="0" fontId="37" fillId="24" borderId="13" xfId="0" applyFont="1" applyFill="1" applyBorder="1" applyAlignment="1">
      <alignment horizontal="center" wrapText="1"/>
    </xf>
    <xf numFmtId="172" fontId="47" fillId="0" borderId="14" xfId="0" applyNumberFormat="1" applyFont="1" applyBorder="1" applyAlignment="1">
      <alignment horizontal="right"/>
    </xf>
    <xf numFmtId="0" fontId="75" fillId="0" borderId="0" xfId="0" applyFont="1" applyFill="1" applyAlignment="1">
      <alignment horizontal="right" wrapText="1"/>
    </xf>
    <xf numFmtId="0" fontId="75" fillId="0" borderId="0" xfId="0" applyFont="1" applyAlignment="1">
      <alignment horizontal="right"/>
    </xf>
    <xf numFmtId="0" fontId="0" fillId="25" borderId="0" xfId="0" applyFill="1" applyAlignment="1">
      <alignment/>
    </xf>
    <xf numFmtId="0" fontId="1" fillId="25" borderId="12" xfId="0" applyFont="1" applyFill="1" applyBorder="1" applyAlignment="1">
      <alignment horizontal="center"/>
    </xf>
    <xf numFmtId="172" fontId="47" fillId="0" borderId="0" xfId="0" applyNumberFormat="1" applyFont="1" applyBorder="1" applyAlignment="1">
      <alignment horizontal="center"/>
    </xf>
    <xf numFmtId="0" fontId="19" fillId="0" borderId="0" xfId="0" applyNumberFormat="1" applyFont="1" applyBorder="1" applyAlignment="1">
      <alignment/>
    </xf>
    <xf numFmtId="0" fontId="20" fillId="24" borderId="15" xfId="0" applyNumberFormat="1" applyFont="1" applyFill="1" applyBorder="1" applyAlignment="1">
      <alignment horizontal="justify" vertical="top"/>
    </xf>
    <xf numFmtId="0" fontId="0" fillId="0" borderId="0" xfId="0" applyFont="1" applyFill="1" applyAlignment="1">
      <alignment/>
    </xf>
    <xf numFmtId="0" fontId="93" fillId="0" borderId="0" xfId="0" applyFont="1" applyFill="1" applyAlignment="1">
      <alignment/>
    </xf>
    <xf numFmtId="0" fontId="47" fillId="0" borderId="12" xfId="0" applyFont="1" applyBorder="1" applyAlignment="1">
      <alignment horizontal="left"/>
    </xf>
    <xf numFmtId="0" fontId="47" fillId="0" borderId="12" xfId="0" applyFont="1" applyFill="1" applyBorder="1" applyAlignment="1">
      <alignment horizontal="left"/>
    </xf>
    <xf numFmtId="0" fontId="47" fillId="25" borderId="12" xfId="0" applyFont="1" applyFill="1" applyBorder="1" applyAlignment="1">
      <alignment horizontal="justify"/>
    </xf>
    <xf numFmtId="0" fontId="45" fillId="26" borderId="16" xfId="0" applyFont="1" applyFill="1" applyBorder="1" applyAlignment="1">
      <alignment horizontal="justify" wrapText="1"/>
    </xf>
    <xf numFmtId="0" fontId="47" fillId="25" borderId="16" xfId="0" applyFont="1" applyFill="1" applyBorder="1" applyAlignment="1">
      <alignment horizontal="justify" wrapText="1"/>
    </xf>
    <xf numFmtId="0" fontId="47" fillId="27" borderId="17" xfId="0" applyFont="1" applyFill="1" applyBorder="1" applyAlignment="1">
      <alignment horizontal="justify" wrapText="1"/>
    </xf>
    <xf numFmtId="0" fontId="47" fillId="25" borderId="17" xfId="0" applyFont="1" applyFill="1" applyBorder="1" applyAlignment="1">
      <alignment horizontal="justify" wrapText="1"/>
    </xf>
    <xf numFmtId="0" fontId="47" fillId="0" borderId="12" xfId="0" applyFont="1" applyFill="1" applyBorder="1" applyAlignment="1">
      <alignment horizontal="justify"/>
    </xf>
    <xf numFmtId="0" fontId="92" fillId="0" borderId="0" xfId="0" applyFont="1" applyAlignment="1">
      <alignment/>
    </xf>
    <xf numFmtId="0" fontId="47" fillId="0" borderId="0" xfId="0" applyFont="1" applyFill="1" applyBorder="1" applyAlignment="1">
      <alignment horizontal="justify" wrapText="1"/>
    </xf>
    <xf numFmtId="0" fontId="92" fillId="25" borderId="12" xfId="62" applyFont="1" applyFill="1" applyBorder="1" applyAlignment="1">
      <alignment/>
      <protection/>
    </xf>
    <xf numFmtId="0" fontId="45" fillId="26" borderId="0" xfId="0" applyFont="1" applyFill="1" applyBorder="1" applyAlignment="1">
      <alignment horizontal="justify" wrapText="1"/>
    </xf>
    <xf numFmtId="0" fontId="45" fillId="26" borderId="18" xfId="55" applyNumberFormat="1" applyFont="1" applyFill="1" applyBorder="1" applyAlignment="1">
      <alignment horizontal="justify" wrapText="1"/>
      <protection/>
    </xf>
    <xf numFmtId="0" fontId="45" fillId="26" borderId="18" xfId="55" applyNumberFormat="1" applyFont="1" applyFill="1" applyBorder="1" applyAlignment="1">
      <alignment horizontal="justify"/>
      <protection/>
    </xf>
    <xf numFmtId="0" fontId="45" fillId="26" borderId="12" xfId="0" applyFont="1" applyFill="1" applyBorder="1" applyAlignment="1">
      <alignment horizontal="left"/>
    </xf>
    <xf numFmtId="0" fontId="92" fillId="25" borderId="12" xfId="53" applyFont="1" applyFill="1" applyBorder="1" applyAlignment="1" applyProtection="1">
      <alignment horizontal="justify"/>
      <protection/>
    </xf>
    <xf numFmtId="0" fontId="45" fillId="26" borderId="12" xfId="0" applyFont="1" applyFill="1" applyBorder="1" applyAlignment="1">
      <alignment horizontal="left" wrapText="1"/>
    </xf>
    <xf numFmtId="0" fontId="43" fillId="0" borderId="0" xfId="42" applyNumberFormat="1" applyFont="1" applyFill="1" applyBorder="1" applyAlignment="1" applyProtection="1">
      <alignment horizontal="left"/>
      <protection/>
    </xf>
    <xf numFmtId="0" fontId="82" fillId="24" borderId="12" xfId="0" applyFont="1" applyFill="1" applyBorder="1" applyAlignment="1">
      <alignment horizontal="center" wrapText="1"/>
    </xf>
    <xf numFmtId="0" fontId="64" fillId="0" borderId="19" xfId="0" applyFont="1" applyFill="1" applyBorder="1" applyAlignment="1">
      <alignment/>
    </xf>
    <xf numFmtId="0" fontId="64" fillId="28" borderId="20" xfId="0" applyFont="1" applyFill="1" applyBorder="1" applyAlignment="1">
      <alignment/>
    </xf>
    <xf numFmtId="0" fontId="64" fillId="25" borderId="0" xfId="0" applyFont="1" applyFill="1" applyBorder="1" applyAlignment="1">
      <alignment/>
    </xf>
    <xf numFmtId="0" fontId="65" fillId="24" borderId="13" xfId="0" applyFont="1" applyFill="1" applyBorder="1" applyAlignment="1">
      <alignment horizontal="center" wrapText="1"/>
    </xf>
    <xf numFmtId="172" fontId="70" fillId="29" borderId="12" xfId="0" applyNumberFormat="1" applyFont="1" applyFill="1" applyBorder="1" applyAlignment="1">
      <alignment wrapText="1"/>
    </xf>
    <xf numFmtId="172" fontId="70" fillId="29" borderId="13" xfId="0" applyNumberFormat="1" applyFont="1" applyFill="1" applyBorder="1" applyAlignment="1">
      <alignment horizontal="center" wrapText="1"/>
    </xf>
    <xf numFmtId="0" fontId="97" fillId="30" borderId="12" xfId="0" applyFont="1" applyFill="1" applyBorder="1" applyAlignment="1">
      <alignment horizontal="center" wrapText="1"/>
    </xf>
    <xf numFmtId="0" fontId="64" fillId="0" borderId="0" xfId="0" applyFont="1" applyFill="1" applyAlignment="1">
      <alignment/>
    </xf>
    <xf numFmtId="0" fontId="99" fillId="25" borderId="12" xfId="0" applyFont="1" applyFill="1" applyBorder="1" applyAlignment="1">
      <alignment horizontal="right" wrapText="1"/>
    </xf>
    <xf numFmtId="0" fontId="99" fillId="25" borderId="12" xfId="0" applyFont="1" applyFill="1" applyBorder="1" applyAlignment="1">
      <alignment horizontal="center"/>
    </xf>
    <xf numFmtId="0" fontId="99" fillId="25" borderId="12" xfId="0" applyFont="1" applyFill="1" applyBorder="1" applyAlignment="1">
      <alignment horizontal="center" wrapText="1"/>
    </xf>
    <xf numFmtId="0" fontId="99" fillId="24" borderId="12" xfId="0" applyFont="1" applyFill="1" applyBorder="1" applyAlignment="1">
      <alignment horizontal="center" wrapText="1"/>
    </xf>
    <xf numFmtId="0" fontId="99" fillId="25" borderId="12" xfId="0" applyFont="1" applyFill="1" applyBorder="1" applyAlignment="1">
      <alignment horizontal="center" wrapText="1" shrinkToFit="1"/>
    </xf>
    <xf numFmtId="0" fontId="99" fillId="25" borderId="21" xfId="0" applyFont="1" applyFill="1" applyBorder="1" applyAlignment="1">
      <alignment horizontal="center" wrapText="1" shrinkToFit="1"/>
    </xf>
    <xf numFmtId="0" fontId="99" fillId="24" borderId="12" xfId="0" applyFont="1" applyFill="1" applyBorder="1" applyAlignment="1">
      <alignment horizontal="center" wrapText="1" shrinkToFit="1"/>
    </xf>
    <xf numFmtId="0" fontId="99" fillId="24" borderId="12" xfId="0" applyFont="1" applyFill="1" applyBorder="1" applyAlignment="1">
      <alignment horizontal="center"/>
    </xf>
    <xf numFmtId="0" fontId="99" fillId="0" borderId="12" xfId="0" applyFont="1" applyBorder="1" applyAlignment="1">
      <alignment horizontal="center" wrapText="1" shrinkToFit="1"/>
    </xf>
    <xf numFmtId="2" fontId="98" fillId="25" borderId="13" xfId="0" applyNumberFormat="1" applyFont="1" applyFill="1" applyBorder="1" applyAlignment="1">
      <alignment horizontal="right"/>
    </xf>
    <xf numFmtId="0" fontId="99" fillId="24" borderId="13" xfId="0" applyFont="1" applyFill="1" applyBorder="1" applyAlignment="1">
      <alignment horizontal="center" wrapText="1"/>
    </xf>
    <xf numFmtId="0" fontId="99" fillId="29" borderId="12" xfId="0" applyFont="1" applyFill="1" applyBorder="1" applyAlignment="1">
      <alignment horizontal="center" wrapText="1"/>
    </xf>
    <xf numFmtId="0" fontId="99" fillId="29" borderId="12" xfId="0" applyFont="1" applyFill="1" applyBorder="1" applyAlignment="1">
      <alignment horizontal="center" wrapText="1" shrinkToFit="1"/>
    </xf>
    <xf numFmtId="0" fontId="99" fillId="30" borderId="12" xfId="0" applyFont="1" applyFill="1" applyBorder="1" applyAlignment="1">
      <alignment horizontal="center" wrapText="1"/>
    </xf>
    <xf numFmtId="0" fontId="99" fillId="31" borderId="12" xfId="0" applyFont="1" applyFill="1" applyBorder="1" applyAlignment="1">
      <alignment horizontal="center" wrapText="1"/>
    </xf>
    <xf numFmtId="0" fontId="99" fillId="24" borderId="12" xfId="62" applyFont="1" applyFill="1" applyBorder="1" applyAlignment="1">
      <alignment horizontal="center" wrapText="1" shrinkToFit="1"/>
      <protection/>
    </xf>
    <xf numFmtId="0" fontId="99" fillId="24" borderId="12" xfId="62" applyFont="1" applyFill="1" applyBorder="1" applyAlignment="1">
      <alignment horizontal="center" wrapText="1"/>
      <protection/>
    </xf>
    <xf numFmtId="193" fontId="99" fillId="25" borderId="12" xfId="53" applyNumberFormat="1" applyFont="1" applyFill="1" applyBorder="1" applyAlignment="1">
      <alignment horizontal="center"/>
      <protection/>
    </xf>
    <xf numFmtId="0" fontId="98" fillId="0" borderId="22" xfId="0" applyFont="1" applyFill="1" applyBorder="1" applyAlignment="1">
      <alignment/>
    </xf>
    <xf numFmtId="0" fontId="98" fillId="28" borderId="13" xfId="0" applyFont="1" applyFill="1" applyBorder="1" applyAlignment="1">
      <alignment/>
    </xf>
    <xf numFmtId="0" fontId="98" fillId="25" borderId="12" xfId="0" applyFont="1" applyFill="1" applyBorder="1" applyAlignment="1">
      <alignment/>
    </xf>
    <xf numFmtId="0" fontId="99" fillId="25" borderId="13" xfId="0" applyFont="1" applyFill="1" applyBorder="1" applyAlignment="1">
      <alignment horizontal="center" wrapText="1"/>
    </xf>
    <xf numFmtId="0" fontId="99" fillId="25" borderId="21" xfId="0" applyFont="1" applyFill="1" applyBorder="1" applyAlignment="1">
      <alignment horizontal="center" wrapText="1"/>
    </xf>
    <xf numFmtId="0" fontId="99" fillId="25" borderId="23" xfId="0" applyFont="1" applyFill="1" applyBorder="1" applyAlignment="1">
      <alignment horizontal="center" wrapText="1"/>
    </xf>
    <xf numFmtId="0" fontId="99" fillId="25" borderId="12" xfId="0" applyFont="1" applyFill="1" applyBorder="1" applyAlignment="1" applyProtection="1">
      <alignment horizontal="center"/>
      <protection/>
    </xf>
    <xf numFmtId="0" fontId="99" fillId="32" borderId="12" xfId="0" applyFont="1" applyFill="1" applyBorder="1" applyAlignment="1">
      <alignment horizontal="center" wrapText="1"/>
    </xf>
    <xf numFmtId="0" fontId="99" fillId="32" borderId="12" xfId="0" applyFont="1" applyFill="1" applyBorder="1" applyAlignment="1">
      <alignment horizontal="center"/>
    </xf>
    <xf numFmtId="172" fontId="99" fillId="30" borderId="12" xfId="0" applyNumberFormat="1" applyFont="1" applyFill="1" applyBorder="1" applyAlignment="1">
      <alignment horizontal="center" wrapText="1"/>
    </xf>
    <xf numFmtId="0" fontId="99" fillId="24" borderId="21" xfId="0" applyFont="1" applyFill="1" applyBorder="1" applyAlignment="1">
      <alignment horizontal="center" wrapText="1"/>
    </xf>
    <xf numFmtId="0" fontId="99" fillId="33" borderId="12" xfId="0" applyFont="1" applyFill="1" applyBorder="1" applyAlignment="1">
      <alignment horizontal="center" wrapText="1"/>
    </xf>
    <xf numFmtId="172" fontId="99" fillId="25" borderId="12" xfId="0" applyNumberFormat="1" applyFont="1" applyFill="1" applyBorder="1" applyAlignment="1">
      <alignment horizontal="center"/>
    </xf>
    <xf numFmtId="172" fontId="99" fillId="34" borderId="12" xfId="0" applyNumberFormat="1" applyFont="1" applyFill="1" applyBorder="1" applyAlignment="1">
      <alignment horizontal="center" wrapText="1"/>
    </xf>
    <xf numFmtId="172" fontId="99" fillId="29" borderId="12" xfId="0" applyNumberFormat="1" applyFont="1" applyFill="1" applyBorder="1" applyAlignment="1">
      <alignment horizontal="center" wrapText="1"/>
    </xf>
    <xf numFmtId="172" fontId="99" fillId="29" borderId="12" xfId="42" applyNumberFormat="1" applyFont="1" applyFill="1" applyBorder="1" applyAlignment="1" applyProtection="1">
      <alignment horizontal="center" wrapText="1"/>
      <protection/>
    </xf>
    <xf numFmtId="172" fontId="99" fillId="25" borderId="12" xfId="42" applyNumberFormat="1" applyFont="1" applyFill="1" applyBorder="1" applyAlignment="1" applyProtection="1">
      <alignment horizontal="center" wrapText="1"/>
      <protection/>
    </xf>
    <xf numFmtId="172" fontId="99" fillId="35" borderId="12" xfId="0" applyNumberFormat="1" applyFont="1" applyFill="1" applyBorder="1" applyAlignment="1">
      <alignment horizontal="center" wrapText="1"/>
    </xf>
    <xf numFmtId="0" fontId="99" fillId="35" borderId="12" xfId="0" applyFont="1" applyFill="1" applyBorder="1" applyAlignment="1">
      <alignment horizontal="center" wrapText="1"/>
    </xf>
    <xf numFmtId="172" fontId="99" fillId="29" borderId="13" xfId="0" applyNumberFormat="1" applyFont="1" applyFill="1" applyBorder="1" applyAlignment="1">
      <alignment horizontal="center" wrapText="1"/>
    </xf>
    <xf numFmtId="172" fontId="99" fillId="29" borderId="21" xfId="0" applyNumberFormat="1" applyFont="1" applyFill="1" applyBorder="1" applyAlignment="1">
      <alignment horizontal="center" wrapText="1"/>
    </xf>
    <xf numFmtId="0" fontId="99" fillId="0" borderId="12" xfId="0" applyFont="1" applyBorder="1" applyAlignment="1">
      <alignment horizontal="center" wrapText="1"/>
    </xf>
    <xf numFmtId="172" fontId="99" fillId="36" borderId="13" xfId="0" applyNumberFormat="1" applyFont="1" applyFill="1" applyBorder="1" applyAlignment="1">
      <alignment horizontal="center" wrapText="1"/>
    </xf>
    <xf numFmtId="172" fontId="99" fillId="36" borderId="12" xfId="0" applyNumberFormat="1" applyFont="1" applyFill="1" applyBorder="1" applyAlignment="1">
      <alignment horizontal="center" wrapText="1"/>
    </xf>
    <xf numFmtId="0" fontId="99" fillId="29" borderId="21" xfId="0" applyFont="1" applyFill="1" applyBorder="1" applyAlignment="1">
      <alignment horizontal="center" wrapText="1"/>
    </xf>
    <xf numFmtId="0" fontId="99" fillId="29" borderId="13" xfId="0" applyFont="1" applyFill="1" applyBorder="1" applyAlignment="1">
      <alignment horizontal="center" wrapText="1"/>
    </xf>
    <xf numFmtId="0" fontId="99" fillId="29" borderId="12" xfId="0" applyFont="1" applyFill="1" applyBorder="1" applyAlignment="1">
      <alignment horizontal="center"/>
    </xf>
    <xf numFmtId="0" fontId="99" fillId="31" borderId="12" xfId="0" applyFont="1" applyFill="1" applyBorder="1" applyAlignment="1">
      <alignment horizontal="center"/>
    </xf>
    <xf numFmtId="0" fontId="99" fillId="25" borderId="12" xfId="62" applyFont="1" applyFill="1" applyBorder="1" applyAlignment="1">
      <alignment horizontal="center" wrapText="1" shrinkToFit="1"/>
      <protection/>
    </xf>
    <xf numFmtId="0" fontId="99" fillId="25" borderId="12" xfId="62" applyFont="1" applyFill="1" applyBorder="1" applyAlignment="1">
      <alignment horizontal="center"/>
      <protection/>
    </xf>
    <xf numFmtId="0" fontId="99" fillId="25" borderId="0" xfId="0" applyFont="1" applyFill="1" applyBorder="1" applyAlignment="1">
      <alignment horizontal="center" wrapText="1"/>
    </xf>
    <xf numFmtId="0" fontId="98" fillId="0" borderId="0" xfId="0" applyFont="1" applyFill="1" applyAlignment="1">
      <alignment/>
    </xf>
    <xf numFmtId="0" fontId="47" fillId="25" borderId="12" xfId="0" applyFont="1" applyFill="1" applyBorder="1" applyAlignment="1">
      <alignment horizontal="left" wrapText="1"/>
    </xf>
    <xf numFmtId="0" fontId="47" fillId="0" borderId="12" xfId="0" applyFont="1" applyFill="1" applyBorder="1" applyAlignment="1">
      <alignment horizontal="left" wrapText="1"/>
    </xf>
    <xf numFmtId="0" fontId="47" fillId="32" borderId="12" xfId="0" applyFont="1" applyFill="1" applyBorder="1" applyAlignment="1">
      <alignment horizontal="left" wrapText="1"/>
    </xf>
    <xf numFmtId="0" fontId="100" fillId="0" borderId="12" xfId="0" applyFont="1" applyBorder="1" applyAlignment="1">
      <alignment wrapText="1"/>
    </xf>
    <xf numFmtId="0" fontId="47" fillId="25" borderId="12" xfId="0" applyFont="1" applyFill="1" applyBorder="1" applyAlignment="1">
      <alignment horizontal="left"/>
    </xf>
    <xf numFmtId="0" fontId="44" fillId="26" borderId="12" xfId="0" applyFont="1" applyFill="1" applyBorder="1" applyAlignment="1">
      <alignment horizontal="left" wrapText="1"/>
    </xf>
    <xf numFmtId="0" fontId="104" fillId="26" borderId="12" xfId="0" applyFont="1" applyFill="1" applyBorder="1" applyAlignment="1">
      <alignment horizontal="justify"/>
    </xf>
    <xf numFmtId="0" fontId="100" fillId="25" borderId="12" xfId="0" applyFont="1" applyFill="1" applyBorder="1" applyAlignment="1">
      <alignment horizontal="justify"/>
    </xf>
    <xf numFmtId="0" fontId="100" fillId="25" borderId="12" xfId="0" applyFont="1" applyFill="1" applyBorder="1" applyAlignment="1">
      <alignment horizontal="left" wrapText="1"/>
    </xf>
    <xf numFmtId="0" fontId="48" fillId="37" borderId="12" xfId="0" applyFont="1" applyFill="1" applyBorder="1" applyAlignment="1">
      <alignment horizontal="left" wrapText="1"/>
    </xf>
    <xf numFmtId="0" fontId="92" fillId="25" borderId="12" xfId="0" applyFont="1" applyFill="1" applyBorder="1" applyAlignment="1" applyProtection="1">
      <alignment horizontal="justify"/>
      <protection/>
    </xf>
    <xf numFmtId="0" fontId="92" fillId="25" borderId="12" xfId="0" applyFont="1" applyFill="1" applyBorder="1" applyAlignment="1" applyProtection="1">
      <alignment horizontal="left" wrapText="1"/>
      <protection/>
    </xf>
    <xf numFmtId="0" fontId="47" fillId="24" borderId="12" xfId="0" applyFont="1" applyFill="1" applyBorder="1" applyAlignment="1">
      <alignment horizontal="left" wrapText="1"/>
    </xf>
    <xf numFmtId="0" fontId="92" fillId="25" borderId="12" xfId="42" applyNumberFormat="1" applyFont="1" applyFill="1" applyBorder="1" applyAlignment="1" applyProtection="1">
      <alignment horizontal="left"/>
      <protection/>
    </xf>
    <xf numFmtId="0" fontId="47" fillId="0" borderId="12" xfId="0" applyFont="1" applyBorder="1" applyAlignment="1">
      <alignment horizontal="left" wrapText="1"/>
    </xf>
    <xf numFmtId="0" fontId="92" fillId="0" borderId="12" xfId="0" applyNumberFormat="1" applyFont="1" applyFill="1" applyBorder="1" applyAlignment="1" applyProtection="1">
      <alignment horizontal="justify"/>
      <protection/>
    </xf>
    <xf numFmtId="0" fontId="47" fillId="0" borderId="16" xfId="0" applyFont="1" applyBorder="1" applyAlignment="1">
      <alignment horizontal="justify" wrapText="1"/>
    </xf>
    <xf numFmtId="0" fontId="100" fillId="25" borderId="16" xfId="0" applyFont="1" applyFill="1" applyBorder="1" applyAlignment="1">
      <alignment horizontal="justify" wrapText="1"/>
    </xf>
    <xf numFmtId="0" fontId="47" fillId="24" borderId="16" xfId="0" applyFont="1" applyFill="1" applyBorder="1" applyAlignment="1">
      <alignment horizontal="justify" wrapText="1"/>
    </xf>
    <xf numFmtId="0" fontId="47" fillId="25" borderId="12" xfId="0" applyFont="1" applyFill="1" applyBorder="1" applyAlignment="1">
      <alignment horizontal="justify" wrapText="1" shrinkToFit="1"/>
    </xf>
    <xf numFmtId="0" fontId="47" fillId="0" borderId="16" xfId="0" applyFont="1" applyFill="1" applyBorder="1" applyAlignment="1">
      <alignment horizontal="justify" wrapText="1" shrinkToFit="1"/>
    </xf>
    <xf numFmtId="0" fontId="45" fillId="26" borderId="16" xfId="0" applyFont="1" applyFill="1" applyBorder="1" applyAlignment="1">
      <alignment horizontal="justify" wrapText="1" shrinkToFit="1"/>
    </xf>
    <xf numFmtId="0" fontId="47" fillId="25" borderId="16" xfId="0" applyFont="1" applyFill="1" applyBorder="1" applyAlignment="1">
      <alignment horizontal="justify" wrapText="1" shrinkToFit="1"/>
    </xf>
    <xf numFmtId="0" fontId="47" fillId="0" borderId="16" xfId="0" applyFont="1" applyFill="1" applyBorder="1" applyAlignment="1">
      <alignment horizontal="justify" wrapText="1"/>
    </xf>
    <xf numFmtId="0" fontId="47" fillId="24" borderId="12" xfId="0" applyFont="1" applyFill="1" applyBorder="1" applyAlignment="1">
      <alignment horizontal="justify" wrapText="1" shrinkToFit="1"/>
    </xf>
    <xf numFmtId="0" fontId="100" fillId="25" borderId="0" xfId="0" applyFont="1" applyFill="1" applyAlignment="1">
      <alignment horizontal="justify"/>
    </xf>
    <xf numFmtId="0" fontId="47" fillId="27" borderId="16" xfId="0" applyFont="1" applyFill="1" applyBorder="1" applyAlignment="1">
      <alignment horizontal="justify" wrapText="1" shrinkToFit="1"/>
    </xf>
    <xf numFmtId="0" fontId="47" fillId="0" borderId="12" xfId="0" applyFont="1" applyBorder="1" applyAlignment="1">
      <alignment horizontal="justify"/>
    </xf>
    <xf numFmtId="0" fontId="47" fillId="25" borderId="18" xfId="0" applyFont="1" applyFill="1" applyBorder="1" applyAlignment="1">
      <alignment horizontal="justify" wrapText="1"/>
    </xf>
    <xf numFmtId="0" fontId="47" fillId="27" borderId="16" xfId="0" applyFont="1" applyFill="1" applyBorder="1" applyAlignment="1">
      <alignment horizontal="justify" wrapText="1"/>
    </xf>
    <xf numFmtId="0" fontId="47" fillId="25" borderId="12" xfId="0" applyFont="1" applyFill="1" applyBorder="1" applyAlignment="1">
      <alignment horizontal="justify" wrapText="1"/>
    </xf>
    <xf numFmtId="0" fontId="47" fillId="25" borderId="21" xfId="0" applyFont="1" applyFill="1" applyBorder="1" applyAlignment="1">
      <alignment horizontal="justify" wrapText="1"/>
    </xf>
    <xf numFmtId="0" fontId="47" fillId="24" borderId="12" xfId="0" applyFont="1" applyFill="1" applyBorder="1" applyAlignment="1">
      <alignment horizontal="justify" wrapText="1"/>
    </xf>
    <xf numFmtId="0" fontId="47" fillId="38" borderId="16" xfId="0" applyFont="1" applyFill="1" applyBorder="1" applyAlignment="1">
      <alignment horizontal="justify" wrapText="1"/>
    </xf>
    <xf numFmtId="0" fontId="45" fillId="26" borderId="17" xfId="0" applyFont="1" applyFill="1" applyBorder="1" applyAlignment="1">
      <alignment horizontal="justify" wrapText="1"/>
    </xf>
    <xf numFmtId="0" fontId="47" fillId="25" borderId="24" xfId="0" applyFont="1" applyFill="1" applyBorder="1" applyAlignment="1">
      <alignment horizontal="justify" wrapText="1"/>
    </xf>
    <xf numFmtId="172" fontId="118" fillId="39" borderId="12" xfId="0" applyNumberFormat="1" applyFont="1" applyFill="1" applyBorder="1" applyAlignment="1">
      <alignment horizontal="center" wrapText="1"/>
    </xf>
    <xf numFmtId="0" fontId="100" fillId="25" borderId="12" xfId="0" applyFont="1" applyFill="1" applyBorder="1" applyAlignment="1">
      <alignment wrapText="1"/>
    </xf>
    <xf numFmtId="0" fontId="47" fillId="0" borderId="12" xfId="0" applyFont="1" applyFill="1" applyBorder="1" applyAlignment="1">
      <alignment horizontal="justify" wrapText="1"/>
    </xf>
    <xf numFmtId="0" fontId="47" fillId="25" borderId="25" xfId="0" applyFont="1" applyFill="1" applyBorder="1" applyAlignment="1">
      <alignment horizontal="justify" wrapText="1"/>
    </xf>
    <xf numFmtId="0" fontId="45" fillId="26" borderId="12" xfId="0" applyFont="1" applyFill="1" applyBorder="1" applyAlignment="1">
      <alignment horizontal="justify"/>
    </xf>
    <xf numFmtId="0" fontId="45" fillId="26" borderId="12" xfId="0" applyFont="1" applyFill="1" applyBorder="1" applyAlignment="1">
      <alignment horizontal="justify" wrapText="1"/>
    </xf>
    <xf numFmtId="0" fontId="120" fillId="25" borderId="12" xfId="0" applyFont="1" applyFill="1" applyBorder="1" applyAlignment="1">
      <alignment horizontal="left" wrapText="1"/>
    </xf>
    <xf numFmtId="0" fontId="47" fillId="0" borderId="0" xfId="0" applyFont="1" applyFill="1" applyAlignment="1">
      <alignment horizontal="justify"/>
    </xf>
    <xf numFmtId="0" fontId="47" fillId="0" borderId="0" xfId="0" applyFont="1" applyAlignment="1">
      <alignment horizontal="justify"/>
    </xf>
    <xf numFmtId="0" fontId="45" fillId="26" borderId="25" xfId="0" applyFont="1" applyFill="1" applyBorder="1" applyAlignment="1">
      <alignment horizontal="justify" wrapText="1"/>
    </xf>
    <xf numFmtId="0" fontId="45" fillId="26" borderId="12" xfId="42" applyFont="1" applyFill="1" applyBorder="1" applyAlignment="1">
      <alignment horizontal="justify" wrapText="1"/>
    </xf>
    <xf numFmtId="0" fontId="47" fillId="27" borderId="25" xfId="0" applyFont="1" applyFill="1" applyBorder="1" applyAlignment="1">
      <alignment horizontal="justify" wrapText="1"/>
    </xf>
    <xf numFmtId="0" fontId="45" fillId="22" borderId="16" xfId="0" applyFont="1" applyFill="1" applyBorder="1" applyAlignment="1">
      <alignment horizontal="justify" wrapText="1"/>
    </xf>
    <xf numFmtId="0" fontId="46" fillId="26" borderId="12" xfId="0" applyFont="1" applyFill="1" applyBorder="1" applyAlignment="1">
      <alignment horizontal="justify"/>
    </xf>
    <xf numFmtId="0" fontId="47" fillId="27" borderId="12" xfId="0" applyFont="1" applyFill="1" applyBorder="1" applyAlignment="1">
      <alignment horizontal="justify" wrapText="1"/>
    </xf>
    <xf numFmtId="0" fontId="100" fillId="25" borderId="12" xfId="0" applyFont="1" applyFill="1" applyBorder="1" applyAlignment="1">
      <alignment horizontal="justify" wrapText="1"/>
    </xf>
    <xf numFmtId="0" fontId="47" fillId="0" borderId="12" xfId="0" applyFont="1" applyBorder="1" applyAlignment="1">
      <alignment horizontal="justify" wrapText="1"/>
    </xf>
    <xf numFmtId="0" fontId="39" fillId="0" borderId="16" xfId="0" applyFont="1" applyFill="1" applyBorder="1" applyAlignment="1">
      <alignment horizontal="justify" wrapText="1"/>
    </xf>
    <xf numFmtId="0" fontId="47" fillId="27" borderId="18" xfId="0" applyFont="1" applyFill="1" applyBorder="1" applyAlignment="1">
      <alignment horizontal="justify" wrapText="1"/>
    </xf>
    <xf numFmtId="0" fontId="45" fillId="26" borderId="18" xfId="0" applyFont="1" applyFill="1" applyBorder="1" applyAlignment="1">
      <alignment horizontal="justify" wrapText="1"/>
    </xf>
    <xf numFmtId="0" fontId="39" fillId="25" borderId="18" xfId="0" applyFont="1" applyFill="1" applyBorder="1" applyAlignment="1">
      <alignment horizontal="justify" wrapText="1"/>
    </xf>
    <xf numFmtId="0" fontId="39" fillId="24" borderId="16" xfId="0" applyFont="1" applyFill="1" applyBorder="1" applyAlignment="1">
      <alignment horizontal="justify" wrapText="1"/>
    </xf>
    <xf numFmtId="172" fontId="66" fillId="36" borderId="12" xfId="0" applyNumberFormat="1" applyFont="1" applyFill="1" applyBorder="1" applyAlignment="1">
      <alignment horizontal="justify" wrapText="1"/>
    </xf>
    <xf numFmtId="172" fontId="45" fillId="40" borderId="12" xfId="0" applyNumberFormat="1" applyFont="1" applyFill="1" applyBorder="1" applyAlignment="1">
      <alignment horizontal="justify" wrapText="1"/>
    </xf>
    <xf numFmtId="0" fontId="47" fillId="25" borderId="16" xfId="0" applyFont="1" applyFill="1" applyBorder="1" applyAlignment="1">
      <alignment wrapText="1"/>
    </xf>
    <xf numFmtId="0" fontId="47" fillId="0" borderId="16" xfId="0" applyFont="1" applyFill="1" applyBorder="1" applyAlignment="1">
      <alignment wrapText="1"/>
    </xf>
    <xf numFmtId="0" fontId="47" fillId="25" borderId="12" xfId="0" applyFont="1" applyFill="1" applyBorder="1" applyAlignment="1">
      <alignment/>
    </xf>
    <xf numFmtId="0" fontId="45" fillId="26" borderId="16" xfId="0" applyFont="1" applyFill="1" applyBorder="1" applyAlignment="1">
      <alignment wrapText="1"/>
    </xf>
    <xf numFmtId="0" fontId="47" fillId="25" borderId="24" xfId="0" applyFont="1" applyFill="1" applyBorder="1" applyAlignment="1">
      <alignment wrapText="1"/>
    </xf>
    <xf numFmtId="172" fontId="125" fillId="36" borderId="26" xfId="0" applyNumberFormat="1" applyFont="1" applyFill="1" applyBorder="1" applyAlignment="1">
      <alignment horizontal="justify" wrapText="1"/>
    </xf>
    <xf numFmtId="0" fontId="66" fillId="36" borderId="0" xfId="0" applyFont="1" applyFill="1" applyBorder="1" applyAlignment="1">
      <alignment horizontal="justify" wrapText="1"/>
    </xf>
    <xf numFmtId="0" fontId="92" fillId="38" borderId="16" xfId="0" applyFont="1" applyFill="1" applyBorder="1" applyAlignment="1">
      <alignment horizontal="justify" wrapText="1"/>
    </xf>
    <xf numFmtId="0" fontId="92" fillId="27" borderId="16" xfId="0" applyFont="1" applyFill="1" applyBorder="1" applyAlignment="1">
      <alignment horizontal="justify" wrapText="1"/>
    </xf>
    <xf numFmtId="0" fontId="39" fillId="0" borderId="12" xfId="0" applyFont="1" applyBorder="1" applyAlignment="1">
      <alignment wrapText="1"/>
    </xf>
    <xf numFmtId="0" fontId="47" fillId="27" borderId="24" xfId="0" applyFont="1" applyFill="1" applyBorder="1" applyAlignment="1">
      <alignment horizontal="justify" wrapText="1"/>
    </xf>
    <xf numFmtId="0" fontId="66" fillId="36" borderId="26" xfId="0" applyFont="1" applyFill="1" applyBorder="1" applyAlignment="1">
      <alignment horizontal="justify" wrapText="1"/>
    </xf>
    <xf numFmtId="0" fontId="39" fillId="25" borderId="16" xfId="0" applyFont="1" applyFill="1" applyBorder="1" applyAlignment="1">
      <alignment/>
    </xf>
    <xf numFmtId="0" fontId="45" fillId="26" borderId="27" xfId="0" applyFont="1" applyFill="1" applyBorder="1" applyAlignment="1">
      <alignment horizontal="justify" wrapText="1"/>
    </xf>
    <xf numFmtId="0" fontId="47" fillId="0" borderId="13" xfId="0" applyFont="1" applyFill="1" applyBorder="1" applyAlignment="1">
      <alignment horizontal="justify" wrapText="1"/>
    </xf>
    <xf numFmtId="0" fontId="92" fillId="25" borderId="21" xfId="62" applyFont="1" applyFill="1" applyBorder="1" applyAlignment="1">
      <alignment/>
      <protection/>
    </xf>
    <xf numFmtId="0" fontId="39" fillId="24" borderId="16" xfId="0" applyFont="1" applyFill="1" applyBorder="1" applyAlignment="1">
      <alignment horizontal="justify" wrapText="1" shrinkToFit="1"/>
    </xf>
    <xf numFmtId="0" fontId="66" fillId="36" borderId="12" xfId="0" applyFont="1" applyFill="1" applyBorder="1" applyAlignment="1">
      <alignment horizontal="justify" wrapText="1"/>
    </xf>
    <xf numFmtId="0" fontId="47" fillId="0" borderId="25" xfId="0" applyFont="1" applyBorder="1" applyAlignment="1">
      <alignment horizontal="justify" wrapText="1"/>
    </xf>
    <xf numFmtId="0" fontId="66" fillId="36" borderId="24" xfId="0" applyFont="1" applyFill="1" applyBorder="1" applyAlignment="1">
      <alignment horizontal="justify" wrapText="1"/>
    </xf>
    <xf numFmtId="0" fontId="92" fillId="25" borderId="12" xfId="62" applyFont="1" applyFill="1" applyBorder="1" applyAlignment="1">
      <alignment horizontal="justify" wrapText="1"/>
      <protection/>
    </xf>
    <xf numFmtId="0" fontId="92" fillId="0" borderId="12" xfId="62" applyFont="1" applyFill="1" applyBorder="1" applyAlignment="1">
      <alignment horizontal="justify"/>
      <protection/>
    </xf>
    <xf numFmtId="0" fontId="39" fillId="25" borderId="12" xfId="0" applyFont="1" applyFill="1" applyBorder="1" applyAlignment="1">
      <alignment horizontal="justify"/>
    </xf>
    <xf numFmtId="0" fontId="47" fillId="0" borderId="28" xfId="0" applyFont="1" applyFill="1" applyBorder="1" applyAlignment="1">
      <alignment horizontal="justify" wrapText="1"/>
    </xf>
    <xf numFmtId="0" fontId="39" fillId="0" borderId="16" xfId="0" applyFont="1" applyFill="1" applyBorder="1" applyAlignment="1">
      <alignment horizontal="justify" wrapText="1" shrinkToFit="1"/>
    </xf>
    <xf numFmtId="0" fontId="39" fillId="25" borderId="18" xfId="0" applyFont="1" applyFill="1" applyBorder="1" applyAlignment="1">
      <alignment horizontal="justify"/>
    </xf>
    <xf numFmtId="0" fontId="44" fillId="26" borderId="0" xfId="0" applyFont="1" applyFill="1" applyBorder="1" applyAlignment="1">
      <alignment horizontal="justify"/>
    </xf>
    <xf numFmtId="0" fontId="39" fillId="0" borderId="12" xfId="0" applyFont="1" applyBorder="1" applyAlignment="1">
      <alignment horizontal="justify"/>
    </xf>
    <xf numFmtId="0" fontId="39" fillId="25" borderId="25" xfId="0" applyFont="1" applyFill="1" applyBorder="1" applyAlignment="1">
      <alignment horizontal="justify" wrapText="1" shrinkToFit="1"/>
    </xf>
    <xf numFmtId="0" fontId="66" fillId="36" borderId="28" xfId="0" applyFont="1" applyFill="1" applyBorder="1" applyAlignment="1">
      <alignment horizontal="justify" wrapText="1"/>
    </xf>
    <xf numFmtId="0" fontId="45" fillId="22" borderId="25" xfId="0" applyFont="1" applyFill="1" applyBorder="1" applyAlignment="1">
      <alignment horizontal="justify" wrapText="1"/>
    </xf>
    <xf numFmtId="0" fontId="120" fillId="0" borderId="24" xfId="0" applyFont="1" applyBorder="1" applyAlignment="1">
      <alignment horizontal="left" wrapText="1"/>
    </xf>
    <xf numFmtId="0" fontId="66" fillId="36" borderId="18" xfId="0" applyFont="1" applyFill="1" applyBorder="1" applyAlignment="1">
      <alignment horizontal="justify" wrapText="1"/>
    </xf>
    <xf numFmtId="0" fontId="92" fillId="25" borderId="21" xfId="62" applyFont="1" applyFill="1" applyBorder="1" applyAlignment="1">
      <alignment horizontal="justify"/>
      <protection/>
    </xf>
    <xf numFmtId="0" fontId="44" fillId="22" borderId="16" xfId="0" applyFont="1" applyFill="1" applyBorder="1" applyAlignment="1">
      <alignment horizontal="justify" wrapText="1"/>
    </xf>
    <xf numFmtId="0" fontId="95" fillId="25" borderId="24" xfId="0" applyFont="1" applyFill="1" applyBorder="1" applyAlignment="1">
      <alignment horizontal="justify"/>
    </xf>
    <xf numFmtId="0" fontId="95" fillId="25" borderId="0" xfId="0" applyFont="1" applyFill="1" applyAlignment="1">
      <alignment horizontal="justify"/>
    </xf>
    <xf numFmtId="0" fontId="101" fillId="25" borderId="16" xfId="0" applyFont="1" applyFill="1" applyBorder="1" applyAlignment="1">
      <alignment horizontal="justify" wrapText="1"/>
    </xf>
    <xf numFmtId="0" fontId="92" fillId="0" borderId="12" xfId="62" applyFont="1" applyFill="1" applyBorder="1" applyAlignment="1">
      <alignment/>
      <protection/>
    </xf>
    <xf numFmtId="0" fontId="114" fillId="36" borderId="26" xfId="0" applyFont="1" applyFill="1" applyBorder="1" applyAlignment="1">
      <alignment horizontal="justify" wrapText="1"/>
    </xf>
    <xf numFmtId="0" fontId="39" fillId="24" borderId="17" xfId="0" applyFont="1" applyFill="1" applyBorder="1" applyAlignment="1">
      <alignment horizontal="justify" wrapText="1"/>
    </xf>
    <xf numFmtId="0" fontId="114" fillId="36" borderId="12" xfId="0" applyFont="1" applyFill="1" applyBorder="1" applyAlignment="1">
      <alignment horizontal="justify" wrapText="1"/>
    </xf>
    <xf numFmtId="0" fontId="47" fillId="0" borderId="12" xfId="0" applyFont="1" applyBorder="1" applyAlignment="1">
      <alignment horizontal="justify" wrapText="1" shrinkToFit="1"/>
    </xf>
    <xf numFmtId="0" fontId="66" fillId="36" borderId="26" xfId="0" applyFont="1" applyFill="1" applyBorder="1" applyAlignment="1">
      <alignment horizontal="justify" wrapText="1" shrinkToFit="1"/>
    </xf>
    <xf numFmtId="0" fontId="66" fillId="36" borderId="29" xfId="0" applyFont="1" applyFill="1" applyBorder="1" applyAlignment="1">
      <alignment horizontal="justify" wrapText="1"/>
    </xf>
    <xf numFmtId="0" fontId="92" fillId="25" borderId="12" xfId="62" applyFont="1" applyFill="1" applyBorder="1" applyAlignment="1">
      <alignment horizontal="justify"/>
      <protection/>
    </xf>
    <xf numFmtId="0" fontId="39" fillId="25" borderId="16" xfId="0" applyFont="1" applyFill="1" applyBorder="1" applyAlignment="1">
      <alignment horizontal="justify" wrapText="1"/>
    </xf>
    <xf numFmtId="0" fontId="44" fillId="26" borderId="12" xfId="0" applyFont="1" applyFill="1" applyBorder="1" applyAlignment="1">
      <alignment horizontal="justify" wrapText="1"/>
    </xf>
    <xf numFmtId="0" fontId="66" fillId="36" borderId="20" xfId="0" applyFont="1" applyFill="1" applyBorder="1" applyAlignment="1">
      <alignment horizontal="justify" wrapText="1"/>
    </xf>
    <xf numFmtId="0" fontId="44" fillId="22" borderId="16" xfId="0" applyFont="1" applyFill="1" applyBorder="1" applyAlignment="1">
      <alignment horizontal="justify"/>
    </xf>
    <xf numFmtId="0" fontId="95" fillId="0" borderId="16" xfId="0" applyFont="1" applyFill="1" applyBorder="1" applyAlignment="1">
      <alignment horizontal="justify" wrapText="1"/>
    </xf>
    <xf numFmtId="0" fontId="92" fillId="25" borderId="17" xfId="0" applyFont="1" applyFill="1" applyBorder="1" applyAlignment="1">
      <alignment horizontal="justify" wrapText="1"/>
    </xf>
    <xf numFmtId="0" fontId="39" fillId="25" borderId="16" xfId="0" applyFont="1" applyFill="1" applyBorder="1" applyAlignment="1">
      <alignment horizontal="justify"/>
    </xf>
    <xf numFmtId="0" fontId="45" fillId="22" borderId="16" xfId="0" applyFont="1" applyFill="1" applyBorder="1" applyAlignment="1">
      <alignment horizontal="justify"/>
    </xf>
    <xf numFmtId="0" fontId="66" fillId="36" borderId="12" xfId="0" applyFont="1" applyFill="1" applyBorder="1" applyAlignment="1">
      <alignment horizontal="justify"/>
    </xf>
    <xf numFmtId="0" fontId="66" fillId="36" borderId="26" xfId="0" applyFont="1" applyFill="1" applyBorder="1" applyAlignment="1">
      <alignment horizontal="justify"/>
    </xf>
    <xf numFmtId="0" fontId="66" fillId="41" borderId="24" xfId="0" applyFont="1" applyFill="1" applyBorder="1" applyAlignment="1">
      <alignment horizontal="justify" wrapText="1"/>
    </xf>
    <xf numFmtId="0" fontId="45" fillId="26" borderId="28" xfId="0" applyFont="1" applyFill="1" applyBorder="1" applyAlignment="1">
      <alignment horizontal="justify"/>
    </xf>
    <xf numFmtId="0" fontId="47" fillId="0" borderId="30" xfId="0" applyFont="1" applyFill="1" applyBorder="1" applyAlignment="1">
      <alignment horizontal="justify"/>
    </xf>
    <xf numFmtId="0" fontId="47" fillId="25" borderId="31" xfId="0" applyFont="1" applyFill="1" applyBorder="1" applyAlignment="1">
      <alignment horizontal="justify" wrapText="1"/>
    </xf>
    <xf numFmtId="0" fontId="66" fillId="36" borderId="17" xfId="0" applyFont="1" applyFill="1" applyBorder="1" applyAlignment="1">
      <alignment horizontal="justify" wrapText="1"/>
    </xf>
    <xf numFmtId="0" fontId="66" fillId="41" borderId="0" xfId="0" applyFont="1" applyFill="1" applyBorder="1" applyAlignment="1">
      <alignment horizontal="justify" wrapText="1"/>
    </xf>
    <xf numFmtId="0" fontId="66" fillId="41" borderId="18" xfId="0" applyFont="1" applyFill="1" applyBorder="1" applyAlignment="1">
      <alignment horizontal="justify"/>
    </xf>
    <xf numFmtId="0" fontId="44" fillId="26" borderId="29" xfId="0" applyFont="1" applyFill="1" applyBorder="1" applyAlignment="1">
      <alignment horizontal="justify"/>
    </xf>
    <xf numFmtId="0" fontId="39" fillId="25" borderId="0" xfId="0" applyFont="1" applyFill="1" applyBorder="1" applyAlignment="1">
      <alignment horizontal="justify"/>
    </xf>
    <xf numFmtId="0" fontId="39" fillId="24" borderId="16" xfId="62" applyFont="1" applyFill="1" applyBorder="1" applyAlignment="1">
      <alignment horizontal="justify"/>
      <protection/>
    </xf>
    <xf numFmtId="0" fontId="39" fillId="24" borderId="18" xfId="0" applyFont="1" applyFill="1" applyBorder="1" applyAlignment="1">
      <alignment horizontal="justify" wrapText="1" shrinkToFit="1"/>
    </xf>
    <xf numFmtId="0" fontId="114" fillId="36" borderId="29" xfId="0" applyFont="1" applyFill="1" applyBorder="1" applyAlignment="1">
      <alignment horizontal="justify" wrapText="1"/>
    </xf>
    <xf numFmtId="0" fontId="47" fillId="29" borderId="18" xfId="0" applyFont="1" applyFill="1" applyBorder="1" applyAlignment="1">
      <alignment horizontal="justify" wrapText="1"/>
    </xf>
    <xf numFmtId="0" fontId="129" fillId="25" borderId="18" xfId="53" applyNumberFormat="1" applyFont="1" applyFill="1" applyBorder="1" applyAlignment="1">
      <alignment horizontal="justify"/>
      <protection/>
    </xf>
    <xf numFmtId="0" fontId="130" fillId="25" borderId="18" xfId="53" applyNumberFormat="1" applyFont="1" applyFill="1" applyBorder="1" applyAlignment="1">
      <alignment horizontal="justify"/>
      <protection/>
    </xf>
    <xf numFmtId="0" fontId="45" fillId="0" borderId="0" xfId="0" applyFont="1" applyBorder="1" applyAlignment="1">
      <alignment horizontal="justify" wrapText="1"/>
    </xf>
    <xf numFmtId="172" fontId="19" fillId="25" borderId="12" xfId="0" applyNumberFormat="1" applyFont="1" applyFill="1" applyBorder="1" applyAlignment="1">
      <alignment horizontal="center"/>
    </xf>
    <xf numFmtId="172" fontId="19" fillId="25" borderId="32" xfId="0" applyNumberFormat="1" applyFont="1" applyFill="1" applyBorder="1" applyAlignment="1">
      <alignment horizontal="center"/>
    </xf>
    <xf numFmtId="172" fontId="19" fillId="25" borderId="13" xfId="0" applyNumberFormat="1" applyFont="1" applyFill="1" applyBorder="1" applyAlignment="1">
      <alignment horizontal="center"/>
    </xf>
    <xf numFmtId="172" fontId="19" fillId="25" borderId="33" xfId="0" applyNumberFormat="1" applyFont="1" applyFill="1" applyBorder="1" applyAlignment="1">
      <alignment horizontal="center"/>
    </xf>
    <xf numFmtId="172" fontId="19" fillId="0" borderId="12" xfId="0" applyNumberFormat="1" applyFont="1" applyFill="1" applyBorder="1" applyAlignment="1">
      <alignment horizontal="center"/>
    </xf>
    <xf numFmtId="172" fontId="1" fillId="0" borderId="12" xfId="0" applyNumberFormat="1" applyFont="1" applyFill="1" applyBorder="1" applyAlignment="1">
      <alignment horizontal="center"/>
    </xf>
    <xf numFmtId="172" fontId="19" fillId="0" borderId="34" xfId="0" applyNumberFormat="1" applyFont="1" applyFill="1" applyBorder="1" applyAlignment="1">
      <alignment horizontal="center"/>
    </xf>
    <xf numFmtId="172" fontId="19" fillId="25" borderId="34" xfId="0" applyNumberFormat="1" applyFont="1" applyFill="1" applyBorder="1" applyAlignment="1">
      <alignment horizontal="center"/>
    </xf>
    <xf numFmtId="172" fontId="19" fillId="25" borderId="35" xfId="0" applyNumberFormat="1" applyFont="1" applyFill="1" applyBorder="1" applyAlignment="1">
      <alignment horizontal="center"/>
    </xf>
    <xf numFmtId="172" fontId="1" fillId="25" borderId="34" xfId="0" applyNumberFormat="1" applyFont="1" applyFill="1" applyBorder="1" applyAlignment="1">
      <alignment horizontal="center"/>
    </xf>
    <xf numFmtId="172" fontId="19" fillId="24" borderId="34" xfId="0" applyNumberFormat="1" applyFont="1" applyFill="1" applyBorder="1" applyAlignment="1">
      <alignment horizontal="center"/>
    </xf>
    <xf numFmtId="172" fontId="1" fillId="24" borderId="34" xfId="0" applyNumberFormat="1" applyFont="1" applyFill="1" applyBorder="1" applyAlignment="1">
      <alignment horizontal="center"/>
    </xf>
    <xf numFmtId="172" fontId="1" fillId="0" borderId="34" xfId="0" applyNumberFormat="1" applyFont="1" applyFill="1" applyBorder="1" applyAlignment="1">
      <alignment horizontal="center"/>
    </xf>
    <xf numFmtId="172" fontId="19" fillId="25" borderId="21" xfId="0" applyNumberFormat="1" applyFont="1" applyFill="1" applyBorder="1" applyAlignment="1">
      <alignment horizontal="center"/>
    </xf>
    <xf numFmtId="172" fontId="1" fillId="25" borderId="12" xfId="0" applyNumberFormat="1" applyFont="1" applyFill="1" applyBorder="1" applyAlignment="1">
      <alignment horizontal="center"/>
    </xf>
    <xf numFmtId="172" fontId="1" fillId="0" borderId="36" xfId="0" applyNumberFormat="1" applyFont="1" applyFill="1" applyBorder="1" applyAlignment="1">
      <alignment horizontal="center"/>
    </xf>
    <xf numFmtId="172" fontId="1" fillId="24" borderId="32" xfId="0" applyNumberFormat="1" applyFont="1" applyFill="1" applyBorder="1" applyAlignment="1">
      <alignment horizontal="center"/>
    </xf>
    <xf numFmtId="172" fontId="19" fillId="24" borderId="36" xfId="0" applyNumberFormat="1" applyFont="1" applyFill="1" applyBorder="1" applyAlignment="1">
      <alignment horizontal="center"/>
    </xf>
    <xf numFmtId="172" fontId="1" fillId="24" borderId="12" xfId="0" applyNumberFormat="1" applyFont="1" applyFill="1" applyBorder="1" applyAlignment="1">
      <alignment horizontal="center"/>
    </xf>
    <xf numFmtId="172" fontId="19" fillId="24" borderId="32" xfId="0" applyNumberFormat="1" applyFont="1" applyFill="1" applyBorder="1" applyAlignment="1">
      <alignment horizontal="center"/>
    </xf>
    <xf numFmtId="172" fontId="1" fillId="42" borderId="34" xfId="0" applyNumberFormat="1" applyFont="1" applyFill="1" applyBorder="1" applyAlignment="1">
      <alignment horizontal="center"/>
    </xf>
    <xf numFmtId="172" fontId="19" fillId="24" borderId="35" xfId="0" applyNumberFormat="1" applyFont="1" applyFill="1" applyBorder="1" applyAlignment="1">
      <alignment horizontal="center"/>
    </xf>
    <xf numFmtId="172" fontId="1" fillId="24" borderId="37" xfId="0" applyNumberFormat="1" applyFont="1" applyFill="1" applyBorder="1" applyAlignment="1">
      <alignment horizontal="center"/>
    </xf>
    <xf numFmtId="172" fontId="19" fillId="0" borderId="35" xfId="0" applyNumberFormat="1" applyFont="1" applyFill="1" applyBorder="1" applyAlignment="1">
      <alignment horizontal="center"/>
    </xf>
    <xf numFmtId="172" fontId="19" fillId="24" borderId="29" xfId="0" applyNumberFormat="1" applyFont="1" applyFill="1" applyBorder="1" applyAlignment="1">
      <alignment horizontal="center"/>
    </xf>
    <xf numFmtId="172" fontId="19" fillId="24" borderId="12" xfId="0" applyNumberFormat="1" applyFont="1" applyFill="1" applyBorder="1" applyAlignment="1">
      <alignment horizontal="center"/>
    </xf>
    <xf numFmtId="172" fontId="19" fillId="0" borderId="36" xfId="0" applyNumberFormat="1" applyFont="1" applyFill="1" applyBorder="1" applyAlignment="1">
      <alignment horizontal="center"/>
    </xf>
    <xf numFmtId="172" fontId="94" fillId="24" borderId="12" xfId="0" applyNumberFormat="1" applyFont="1" applyFill="1" applyBorder="1" applyAlignment="1">
      <alignment horizontal="center"/>
    </xf>
    <xf numFmtId="172" fontId="19" fillId="0" borderId="32" xfId="0" applyNumberFormat="1" applyFont="1" applyFill="1" applyBorder="1" applyAlignment="1">
      <alignment horizontal="center"/>
    </xf>
    <xf numFmtId="172" fontId="19" fillId="25" borderId="36" xfId="0" applyNumberFormat="1" applyFont="1" applyFill="1" applyBorder="1" applyAlignment="1">
      <alignment horizontal="center"/>
    </xf>
    <xf numFmtId="172" fontId="19" fillId="25" borderId="38" xfId="0" applyNumberFormat="1" applyFont="1" applyFill="1" applyBorder="1" applyAlignment="1">
      <alignment horizontal="center"/>
    </xf>
    <xf numFmtId="172" fontId="19" fillId="24" borderId="21" xfId="0" applyNumberFormat="1" applyFont="1" applyFill="1" applyBorder="1" applyAlignment="1">
      <alignment horizontal="center"/>
    </xf>
    <xf numFmtId="172" fontId="19" fillId="0" borderId="37" xfId="0" applyNumberFormat="1" applyFont="1" applyFill="1" applyBorder="1" applyAlignment="1">
      <alignment horizontal="center"/>
    </xf>
    <xf numFmtId="172" fontId="19" fillId="25" borderId="37" xfId="0" applyNumberFormat="1" applyFont="1" applyFill="1" applyBorder="1" applyAlignment="1">
      <alignment horizontal="center"/>
    </xf>
    <xf numFmtId="172" fontId="19" fillId="24" borderId="0" xfId="0" applyNumberFormat="1" applyFont="1" applyFill="1" applyBorder="1" applyAlignment="1">
      <alignment horizontal="center"/>
    </xf>
    <xf numFmtId="172" fontId="1" fillId="42" borderId="32" xfId="0" applyNumberFormat="1" applyFont="1" applyFill="1" applyBorder="1" applyAlignment="1">
      <alignment horizontal="center"/>
    </xf>
    <xf numFmtId="172" fontId="1" fillId="42" borderId="36" xfId="0" applyNumberFormat="1" applyFont="1" applyFill="1" applyBorder="1" applyAlignment="1">
      <alignment horizontal="center"/>
    </xf>
    <xf numFmtId="172" fontId="19" fillId="24" borderId="33" xfId="0" applyNumberFormat="1" applyFont="1" applyFill="1" applyBorder="1" applyAlignment="1">
      <alignment horizontal="center"/>
    </xf>
    <xf numFmtId="172" fontId="19" fillId="24" borderId="16" xfId="0" applyNumberFormat="1" applyFont="1" applyFill="1" applyBorder="1" applyAlignment="1">
      <alignment horizontal="center"/>
    </xf>
    <xf numFmtId="172" fontId="1" fillId="24" borderId="36" xfId="0" applyNumberFormat="1" applyFont="1" applyFill="1" applyBorder="1" applyAlignment="1">
      <alignment horizontal="center"/>
    </xf>
    <xf numFmtId="172" fontId="1" fillId="24" borderId="13" xfId="0" applyNumberFormat="1" applyFont="1" applyFill="1" applyBorder="1" applyAlignment="1">
      <alignment horizontal="center"/>
    </xf>
    <xf numFmtId="172" fontId="1" fillId="25" borderId="37" xfId="0" applyNumberFormat="1" applyFont="1" applyFill="1" applyBorder="1" applyAlignment="1">
      <alignment horizontal="center"/>
    </xf>
    <xf numFmtId="172" fontId="1" fillId="25" borderId="35" xfId="0" applyNumberFormat="1" applyFont="1" applyFill="1" applyBorder="1" applyAlignment="1">
      <alignment horizontal="center"/>
    </xf>
    <xf numFmtId="172" fontId="19" fillId="24" borderId="39" xfId="0" applyNumberFormat="1" applyFont="1" applyFill="1" applyBorder="1" applyAlignment="1">
      <alignment horizontal="center"/>
    </xf>
    <xf numFmtId="172" fontId="1" fillId="42" borderId="12" xfId="0" applyNumberFormat="1" applyFont="1" applyFill="1" applyBorder="1" applyAlignment="1">
      <alignment horizontal="center"/>
    </xf>
    <xf numFmtId="172" fontId="1" fillId="25" borderId="36" xfId="0" applyNumberFormat="1" applyFont="1" applyFill="1" applyBorder="1" applyAlignment="1">
      <alignment horizontal="center"/>
    </xf>
    <xf numFmtId="2" fontId="36" fillId="25" borderId="13" xfId="0" applyNumberFormat="1" applyFont="1" applyFill="1" applyBorder="1" applyAlignment="1">
      <alignment horizontal="center"/>
    </xf>
    <xf numFmtId="172" fontId="1" fillId="42" borderId="38" xfId="0" applyNumberFormat="1" applyFont="1" applyFill="1" applyBorder="1" applyAlignment="1">
      <alignment horizontal="center"/>
    </xf>
    <xf numFmtId="172" fontId="19" fillId="25" borderId="40" xfId="0" applyNumberFormat="1" applyFont="1" applyFill="1" applyBorder="1" applyAlignment="1">
      <alignment horizontal="center"/>
    </xf>
    <xf numFmtId="172" fontId="19" fillId="28" borderId="34" xfId="0" applyNumberFormat="1" applyFont="1" applyFill="1" applyBorder="1" applyAlignment="1">
      <alignment horizontal="center"/>
    </xf>
    <xf numFmtId="172" fontId="1" fillId="42" borderId="29" xfId="0" applyNumberFormat="1" applyFont="1" applyFill="1" applyBorder="1" applyAlignment="1">
      <alignment horizontal="center"/>
    </xf>
    <xf numFmtId="0" fontId="19" fillId="25" borderId="12" xfId="0" applyFont="1" applyFill="1" applyBorder="1" applyAlignment="1">
      <alignment horizontal="center"/>
    </xf>
    <xf numFmtId="172" fontId="1" fillId="0" borderId="25" xfId="0" applyNumberFormat="1" applyFont="1" applyFill="1" applyBorder="1" applyAlignment="1">
      <alignment horizontal="center"/>
    </xf>
    <xf numFmtId="2" fontId="19" fillId="25" borderId="12" xfId="0" applyNumberFormat="1" applyFont="1" applyFill="1" applyBorder="1" applyAlignment="1">
      <alignment horizontal="center"/>
    </xf>
    <xf numFmtId="172" fontId="19" fillId="0" borderId="26" xfId="0" applyNumberFormat="1" applyFont="1" applyFill="1" applyBorder="1" applyAlignment="1">
      <alignment horizontal="center"/>
    </xf>
    <xf numFmtId="172" fontId="19" fillId="24" borderId="41" xfId="0" applyNumberFormat="1" applyFont="1" applyFill="1" applyBorder="1" applyAlignment="1">
      <alignment horizontal="center"/>
    </xf>
    <xf numFmtId="172" fontId="1" fillId="42" borderId="39" xfId="0" applyNumberFormat="1" applyFont="1" applyFill="1" applyBorder="1" applyAlignment="1">
      <alignment horizontal="center"/>
    </xf>
    <xf numFmtId="172" fontId="1" fillId="24" borderId="38" xfId="0" applyNumberFormat="1" applyFont="1" applyFill="1" applyBorder="1" applyAlignment="1">
      <alignment horizontal="center"/>
    </xf>
    <xf numFmtId="172" fontId="19" fillId="0" borderId="38" xfId="0" applyNumberFormat="1" applyFont="1" applyFill="1" applyBorder="1" applyAlignment="1">
      <alignment horizontal="center"/>
    </xf>
    <xf numFmtId="172" fontId="132" fillId="42" borderId="34" xfId="0" applyNumberFormat="1" applyFont="1" applyFill="1" applyBorder="1" applyAlignment="1">
      <alignment horizontal="center"/>
    </xf>
    <xf numFmtId="172" fontId="1" fillId="42" borderId="37" xfId="0" applyNumberFormat="1" applyFont="1" applyFill="1" applyBorder="1" applyAlignment="1">
      <alignment horizontal="center"/>
    </xf>
    <xf numFmtId="193" fontId="19" fillId="25" borderId="12" xfId="53" applyNumberFormat="1" applyFont="1" applyFill="1" applyBorder="1" applyAlignment="1">
      <alignment horizontal="center"/>
      <protection/>
    </xf>
    <xf numFmtId="193" fontId="131" fillId="25" borderId="12" xfId="53" applyNumberFormat="1" applyFont="1" applyFill="1" applyBorder="1" applyAlignment="1">
      <alignment horizontal="center"/>
      <protection/>
    </xf>
    <xf numFmtId="0" fontId="1" fillId="25" borderId="0" xfId="0" applyFont="1" applyFill="1" applyBorder="1" applyAlignment="1">
      <alignment horizontal="center"/>
    </xf>
    <xf numFmtId="0" fontId="1" fillId="0" borderId="0" xfId="0" applyFont="1" applyBorder="1" applyAlignment="1">
      <alignment horizontal="center"/>
    </xf>
    <xf numFmtId="1" fontId="19" fillId="25" borderId="42" xfId="0" applyNumberFormat="1" applyFont="1" applyFill="1" applyBorder="1" applyAlignment="1">
      <alignment horizontal="center"/>
    </xf>
    <xf numFmtId="1" fontId="19" fillId="25" borderId="17" xfId="0" applyNumberFormat="1" applyFont="1" applyFill="1" applyBorder="1" applyAlignment="1">
      <alignment horizontal="center"/>
    </xf>
    <xf numFmtId="1" fontId="19" fillId="0" borderId="12" xfId="0" applyNumberFormat="1" applyFont="1" applyFill="1" applyBorder="1" applyAlignment="1">
      <alignment horizontal="center"/>
    </xf>
    <xf numFmtId="1" fontId="133" fillId="25" borderId="16" xfId="0" applyNumberFormat="1" applyFont="1" applyFill="1" applyBorder="1" applyAlignment="1">
      <alignment horizontal="center"/>
    </xf>
    <xf numFmtId="1" fontId="19" fillId="25" borderId="16" xfId="0" applyNumberFormat="1" applyFont="1" applyFill="1" applyBorder="1" applyAlignment="1">
      <alignment horizontal="center"/>
    </xf>
    <xf numFmtId="1" fontId="19" fillId="24" borderId="16" xfId="0" applyNumberFormat="1" applyFont="1" applyFill="1" applyBorder="1" applyAlignment="1">
      <alignment horizontal="center"/>
    </xf>
    <xf numFmtId="172" fontId="1" fillId="24" borderId="16" xfId="0" applyNumberFormat="1" applyFont="1" applyFill="1" applyBorder="1" applyAlignment="1">
      <alignment horizontal="center"/>
    </xf>
    <xf numFmtId="172" fontId="133" fillId="25" borderId="37" xfId="0" applyNumberFormat="1" applyFont="1" applyFill="1" applyBorder="1" applyAlignment="1">
      <alignment horizontal="center"/>
    </xf>
    <xf numFmtId="172" fontId="19" fillId="24" borderId="37" xfId="0" applyNumberFormat="1" applyFont="1" applyFill="1" applyBorder="1" applyAlignment="1">
      <alignment horizontal="center"/>
    </xf>
    <xf numFmtId="1" fontId="26" fillId="0" borderId="16" xfId="0" applyNumberFormat="1" applyFont="1" applyFill="1" applyBorder="1" applyAlignment="1">
      <alignment horizontal="center"/>
    </xf>
    <xf numFmtId="172" fontId="1" fillId="25" borderId="42" xfId="0" applyNumberFormat="1" applyFont="1" applyFill="1" applyBorder="1" applyAlignment="1">
      <alignment horizontal="center"/>
    </xf>
    <xf numFmtId="1" fontId="133" fillId="25" borderId="33" xfId="0" applyNumberFormat="1" applyFont="1" applyFill="1" applyBorder="1" applyAlignment="1">
      <alignment horizontal="center"/>
    </xf>
    <xf numFmtId="1" fontId="1" fillId="24" borderId="37" xfId="0" applyNumberFormat="1" applyFont="1" applyFill="1" applyBorder="1" applyAlignment="1">
      <alignment horizontal="center"/>
    </xf>
    <xf numFmtId="172" fontId="19" fillId="25" borderId="42" xfId="0" applyNumberFormat="1" applyFont="1" applyFill="1" applyBorder="1" applyAlignment="1">
      <alignment horizontal="center"/>
    </xf>
    <xf numFmtId="1" fontId="19" fillId="24" borderId="37" xfId="0" applyNumberFormat="1" applyFont="1" applyFill="1" applyBorder="1" applyAlignment="1">
      <alignment horizontal="center"/>
    </xf>
    <xf numFmtId="172" fontId="1" fillId="24" borderId="33" xfId="0" applyNumberFormat="1" applyFont="1" applyFill="1" applyBorder="1" applyAlignment="1">
      <alignment horizontal="center"/>
    </xf>
    <xf numFmtId="1" fontId="19" fillId="25" borderId="37" xfId="0" applyNumberFormat="1" applyFont="1" applyFill="1" applyBorder="1" applyAlignment="1">
      <alignment horizontal="center"/>
    </xf>
    <xf numFmtId="1" fontId="19" fillId="0" borderId="39" xfId="0" applyNumberFormat="1" applyFont="1" applyFill="1" applyBorder="1" applyAlignment="1">
      <alignment horizontal="center"/>
    </xf>
    <xf numFmtId="1" fontId="19" fillId="25" borderId="33" xfId="0" applyNumberFormat="1" applyFont="1" applyFill="1" applyBorder="1" applyAlignment="1">
      <alignment horizontal="center"/>
    </xf>
    <xf numFmtId="1" fontId="19" fillId="0" borderId="37" xfId="0" applyNumberFormat="1" applyFont="1" applyFill="1" applyBorder="1" applyAlignment="1">
      <alignment horizontal="center"/>
    </xf>
    <xf numFmtId="1" fontId="19" fillId="25" borderId="12" xfId="0" applyNumberFormat="1" applyFont="1" applyFill="1" applyBorder="1" applyAlignment="1">
      <alignment horizontal="center"/>
    </xf>
    <xf numFmtId="172" fontId="19" fillId="25" borderId="39" xfId="0" applyNumberFormat="1" applyFont="1" applyFill="1" applyBorder="1" applyAlignment="1">
      <alignment horizontal="center"/>
    </xf>
    <xf numFmtId="172" fontId="26" fillId="24" borderId="12" xfId="0" applyNumberFormat="1" applyFont="1" applyFill="1" applyBorder="1" applyAlignment="1">
      <alignment horizontal="center"/>
    </xf>
    <xf numFmtId="172" fontId="1" fillId="25" borderId="39" xfId="0" applyNumberFormat="1" applyFont="1" applyFill="1" applyBorder="1" applyAlignment="1">
      <alignment horizontal="center"/>
    </xf>
    <xf numFmtId="0" fontId="19" fillId="25" borderId="37" xfId="0" applyNumberFormat="1" applyFont="1" applyFill="1" applyBorder="1" applyAlignment="1">
      <alignment horizontal="center"/>
    </xf>
    <xf numFmtId="0" fontId="19" fillId="24" borderId="12" xfId="0" applyNumberFormat="1" applyFont="1" applyFill="1" applyBorder="1" applyAlignment="1">
      <alignment horizontal="center"/>
    </xf>
    <xf numFmtId="172" fontId="136" fillId="35" borderId="12" xfId="0" applyNumberFormat="1" applyFont="1" applyFill="1" applyBorder="1" applyAlignment="1">
      <alignment horizontal="center" wrapText="1"/>
    </xf>
    <xf numFmtId="1" fontId="133" fillId="25" borderId="12" xfId="0" applyNumberFormat="1" applyFont="1" applyFill="1" applyBorder="1" applyAlignment="1">
      <alignment horizontal="center" wrapText="1" shrinkToFit="1"/>
    </xf>
    <xf numFmtId="1" fontId="26" fillId="25" borderId="12" xfId="0" applyNumberFormat="1" applyFont="1" applyFill="1" applyBorder="1" applyAlignment="1">
      <alignment horizontal="center" wrapText="1" shrinkToFit="1"/>
    </xf>
    <xf numFmtId="1" fontId="26" fillId="25" borderId="37" xfId="0" applyNumberFormat="1" applyFont="1" applyFill="1" applyBorder="1" applyAlignment="1">
      <alignment horizontal="center"/>
    </xf>
    <xf numFmtId="1" fontId="133" fillId="25" borderId="37" xfId="0" applyNumberFormat="1" applyFont="1" applyFill="1" applyBorder="1" applyAlignment="1">
      <alignment horizontal="center"/>
    </xf>
    <xf numFmtId="1" fontId="1" fillId="25" borderId="37" xfId="0" applyNumberFormat="1" applyFont="1" applyFill="1" applyBorder="1" applyAlignment="1">
      <alignment horizontal="center"/>
    </xf>
    <xf numFmtId="1" fontId="133" fillId="25" borderId="42" xfId="0" applyNumberFormat="1" applyFont="1" applyFill="1" applyBorder="1" applyAlignment="1">
      <alignment horizontal="center"/>
    </xf>
    <xf numFmtId="1" fontId="133" fillId="0" borderId="37" xfId="0" applyNumberFormat="1" applyFont="1" applyFill="1" applyBorder="1" applyAlignment="1">
      <alignment horizontal="center"/>
    </xf>
    <xf numFmtId="1" fontId="1" fillId="0" borderId="37" xfId="0" applyNumberFormat="1" applyFont="1" applyFill="1" applyBorder="1" applyAlignment="1">
      <alignment horizontal="center"/>
    </xf>
    <xf numFmtId="172" fontId="21" fillId="36" borderId="12" xfId="0" applyNumberFormat="1" applyFont="1" applyFill="1" applyBorder="1" applyAlignment="1">
      <alignment horizontal="center" wrapText="1"/>
    </xf>
    <xf numFmtId="172" fontId="135" fillId="36" borderId="42" xfId="0" applyNumberFormat="1" applyFont="1" applyFill="1" applyBorder="1" applyAlignment="1">
      <alignment horizontal="center" wrapText="1"/>
    </xf>
    <xf numFmtId="0" fontId="21" fillId="36" borderId="12" xfId="0" applyFont="1" applyFill="1" applyBorder="1" applyAlignment="1">
      <alignment horizontal="center" wrapText="1"/>
    </xf>
    <xf numFmtId="172" fontId="19" fillId="25" borderId="43" xfId="0" applyNumberFormat="1" applyFont="1" applyFill="1" applyBorder="1" applyAlignment="1">
      <alignment horizontal="center"/>
    </xf>
    <xf numFmtId="0" fontId="21" fillId="36" borderId="0" xfId="0" applyFont="1" applyFill="1" applyBorder="1" applyAlignment="1">
      <alignment horizontal="center" wrapText="1"/>
    </xf>
    <xf numFmtId="1" fontId="1" fillId="25" borderId="39" xfId="0" applyNumberFormat="1" applyFont="1" applyFill="1" applyBorder="1" applyAlignment="1">
      <alignment horizontal="center"/>
    </xf>
    <xf numFmtId="0" fontId="19" fillId="0" borderId="37" xfId="0" applyNumberFormat="1" applyFont="1" applyFill="1" applyBorder="1" applyAlignment="1">
      <alignment horizontal="center"/>
    </xf>
    <xf numFmtId="0" fontId="1" fillId="25" borderId="37" xfId="0" applyNumberFormat="1" applyFont="1" applyFill="1" applyBorder="1" applyAlignment="1">
      <alignment horizontal="center"/>
    </xf>
    <xf numFmtId="0" fontId="145" fillId="43" borderId="42" xfId="0" applyFont="1" applyFill="1" applyBorder="1" applyAlignment="1">
      <alignment horizontal="center" wrapText="1"/>
    </xf>
    <xf numFmtId="1" fontId="26" fillId="24" borderId="37" xfId="0" applyNumberFormat="1" applyFont="1" applyFill="1" applyBorder="1" applyAlignment="1">
      <alignment horizontal="center"/>
    </xf>
    <xf numFmtId="0" fontId="21" fillId="36" borderId="44" xfId="0" applyFont="1" applyFill="1" applyBorder="1" applyAlignment="1">
      <alignment horizontal="center" wrapText="1"/>
    </xf>
    <xf numFmtId="1" fontId="26" fillId="25" borderId="42" xfId="0" applyNumberFormat="1" applyFont="1" applyFill="1" applyBorder="1" applyAlignment="1">
      <alignment horizontal="center"/>
    </xf>
    <xf numFmtId="172" fontId="133" fillId="25" borderId="37" xfId="0" applyNumberFormat="1" applyFont="1" applyFill="1" applyBorder="1" applyAlignment="1">
      <alignment horizontal="center" wrapText="1" shrinkToFit="1"/>
    </xf>
    <xf numFmtId="172" fontId="133" fillId="28" borderId="37" xfId="0" applyNumberFormat="1" applyFont="1" applyFill="1" applyBorder="1" applyAlignment="1">
      <alignment horizontal="center" wrapText="1" shrinkToFit="1"/>
    </xf>
    <xf numFmtId="172" fontId="26" fillId="25" borderId="37" xfId="0" applyNumberFormat="1" applyFont="1" applyFill="1" applyBorder="1" applyAlignment="1">
      <alignment horizontal="center" wrapText="1" shrinkToFit="1"/>
    </xf>
    <xf numFmtId="0" fontId="1" fillId="25" borderId="42" xfId="0" applyFont="1" applyFill="1" applyBorder="1" applyAlignment="1">
      <alignment horizontal="center"/>
    </xf>
    <xf numFmtId="0" fontId="19" fillId="25" borderId="42" xfId="0" applyFont="1" applyFill="1" applyBorder="1" applyAlignment="1">
      <alignment horizontal="center"/>
    </xf>
    <xf numFmtId="1" fontId="19" fillId="24" borderId="33" xfId="0" applyNumberFormat="1" applyFont="1" applyFill="1" applyBorder="1" applyAlignment="1">
      <alignment horizontal="center"/>
    </xf>
    <xf numFmtId="0" fontId="88" fillId="36" borderId="44" xfId="0" applyFont="1" applyFill="1" applyBorder="1" applyAlignment="1">
      <alignment horizontal="center" wrapText="1"/>
    </xf>
    <xf numFmtId="49" fontId="19" fillId="0" borderId="37" xfId="0" applyNumberFormat="1" applyFont="1" applyFill="1" applyBorder="1" applyAlignment="1">
      <alignment horizontal="center"/>
    </xf>
    <xf numFmtId="49" fontId="19" fillId="24" borderId="37" xfId="0" applyNumberFormat="1" applyFont="1" applyFill="1" applyBorder="1" applyAlignment="1">
      <alignment horizontal="center"/>
    </xf>
    <xf numFmtId="49" fontId="19" fillId="25" borderId="37" xfId="0" applyNumberFormat="1" applyFont="1" applyFill="1" applyBorder="1" applyAlignment="1">
      <alignment horizontal="center"/>
    </xf>
    <xf numFmtId="0" fontId="21" fillId="36" borderId="42" xfId="0" applyFont="1" applyFill="1" applyBorder="1" applyAlignment="1">
      <alignment horizontal="center" wrapText="1"/>
    </xf>
    <xf numFmtId="172" fontId="133" fillId="0" borderId="37" xfId="0" applyNumberFormat="1" applyFont="1" applyFill="1" applyBorder="1" applyAlignment="1">
      <alignment horizontal="center" wrapText="1" shrinkToFit="1"/>
    </xf>
    <xf numFmtId="49" fontId="1" fillId="24" borderId="33" xfId="0" applyNumberFormat="1" applyFont="1" applyFill="1" applyBorder="1" applyAlignment="1">
      <alignment horizontal="center"/>
    </xf>
    <xf numFmtId="49" fontId="1" fillId="25" borderId="33" xfId="0" applyNumberFormat="1" applyFont="1" applyFill="1" applyBorder="1" applyAlignment="1">
      <alignment horizontal="center"/>
    </xf>
    <xf numFmtId="49" fontId="19" fillId="25" borderId="33" xfId="0" applyNumberFormat="1" applyFont="1" applyFill="1" applyBorder="1" applyAlignment="1">
      <alignment horizontal="center"/>
    </xf>
    <xf numFmtId="49" fontId="19" fillId="24" borderId="33" xfId="0" applyNumberFormat="1" applyFont="1" applyFill="1" applyBorder="1" applyAlignment="1">
      <alignment horizontal="center"/>
    </xf>
    <xf numFmtId="0" fontId="53" fillId="36" borderId="0" xfId="0" applyFont="1" applyFill="1" applyBorder="1" applyAlignment="1">
      <alignment horizontal="center" wrapText="1"/>
    </xf>
    <xf numFmtId="1" fontId="19" fillId="24" borderId="12" xfId="0" applyNumberFormat="1" applyFont="1" applyFill="1" applyBorder="1" applyAlignment="1">
      <alignment horizontal="center"/>
    </xf>
    <xf numFmtId="49" fontId="1" fillId="0" borderId="33" xfId="0" applyNumberFormat="1" applyFont="1" applyFill="1" applyBorder="1" applyAlignment="1">
      <alignment horizontal="center"/>
    </xf>
    <xf numFmtId="0" fontId="19" fillId="25" borderId="12" xfId="0" applyNumberFormat="1" applyFont="1" applyFill="1" applyBorder="1" applyAlignment="1">
      <alignment horizontal="center"/>
    </xf>
    <xf numFmtId="0" fontId="19" fillId="25" borderId="41" xfId="0" applyNumberFormat="1" applyFont="1" applyFill="1" applyBorder="1" applyAlignment="1">
      <alignment horizontal="center"/>
    </xf>
    <xf numFmtId="0" fontId="19" fillId="25" borderId="39" xfId="0" applyNumberFormat="1" applyFont="1" applyFill="1" applyBorder="1" applyAlignment="1">
      <alignment horizontal="center"/>
    </xf>
    <xf numFmtId="1" fontId="133" fillId="25" borderId="12" xfId="0" applyNumberFormat="1" applyFont="1" applyFill="1" applyBorder="1" applyAlignment="1">
      <alignment horizontal="center"/>
    </xf>
    <xf numFmtId="172" fontId="19" fillId="0" borderId="42" xfId="0" applyNumberFormat="1" applyFont="1" applyFill="1" applyBorder="1" applyAlignment="1">
      <alignment horizontal="center"/>
    </xf>
    <xf numFmtId="172" fontId="19" fillId="24" borderId="42" xfId="0" applyNumberFormat="1" applyFont="1" applyFill="1" applyBorder="1" applyAlignment="1">
      <alignment horizontal="center"/>
    </xf>
    <xf numFmtId="0" fontId="21" fillId="36" borderId="17" xfId="0" applyFont="1" applyFill="1" applyBorder="1" applyAlignment="1">
      <alignment horizontal="center" wrapText="1"/>
    </xf>
    <xf numFmtId="0" fontId="142" fillId="36" borderId="0" xfId="0" applyFont="1" applyFill="1" applyBorder="1" applyAlignment="1">
      <alignment horizontal="center" wrapText="1"/>
    </xf>
    <xf numFmtId="0" fontId="133" fillId="25" borderId="37" xfId="0" applyNumberFormat="1" applyFont="1" applyFill="1" applyBorder="1" applyAlignment="1">
      <alignment horizontal="center"/>
    </xf>
    <xf numFmtId="0" fontId="146" fillId="36" borderId="45" xfId="0" applyFont="1" applyFill="1" applyBorder="1" applyAlignment="1">
      <alignment horizontal="center" wrapText="1"/>
    </xf>
    <xf numFmtId="172" fontId="19" fillId="25" borderId="31" xfId="0" applyNumberFormat="1" applyFont="1" applyFill="1" applyBorder="1" applyAlignment="1">
      <alignment horizontal="center"/>
    </xf>
    <xf numFmtId="0" fontId="21" fillId="36" borderId="31" xfId="0" applyFont="1" applyFill="1" applyBorder="1" applyAlignment="1">
      <alignment horizontal="center" wrapText="1"/>
    </xf>
    <xf numFmtId="0" fontId="147" fillId="36" borderId="0" xfId="0" applyFont="1" applyFill="1" applyBorder="1" applyAlignment="1">
      <alignment horizontal="center" wrapText="1"/>
    </xf>
    <xf numFmtId="172" fontId="26" fillId="24" borderId="37" xfId="0" applyNumberFormat="1" applyFont="1" applyFill="1" applyBorder="1" applyAlignment="1">
      <alignment horizontal="center"/>
    </xf>
    <xf numFmtId="172" fontId="1" fillId="43" borderId="12" xfId="0" applyNumberFormat="1" applyFont="1" applyFill="1" applyBorder="1" applyAlignment="1">
      <alignment horizontal="center"/>
    </xf>
    <xf numFmtId="0" fontId="21" fillId="41" borderId="0" xfId="0" applyFont="1" applyFill="1" applyBorder="1" applyAlignment="1">
      <alignment horizontal="center" wrapText="1"/>
    </xf>
    <xf numFmtId="1" fontId="26" fillId="25" borderId="43" xfId="0" applyNumberFormat="1" applyFont="1" applyFill="1" applyBorder="1" applyAlignment="1">
      <alignment horizontal="center"/>
    </xf>
    <xf numFmtId="1" fontId="133" fillId="0" borderId="33" xfId="0" applyNumberFormat="1" applyFont="1" applyFill="1" applyBorder="1" applyAlignment="1">
      <alignment horizontal="center"/>
    </xf>
    <xf numFmtId="1" fontId="26" fillId="25" borderId="12" xfId="0" applyNumberFormat="1" applyFont="1" applyFill="1" applyBorder="1" applyAlignment="1">
      <alignment horizontal="center"/>
    </xf>
    <xf numFmtId="1" fontId="19" fillId="24" borderId="42" xfId="0" applyNumberFormat="1" applyFont="1" applyFill="1" applyBorder="1" applyAlignment="1">
      <alignment horizontal="center"/>
    </xf>
    <xf numFmtId="0" fontId="53" fillId="41" borderId="42" xfId="0" applyFont="1" applyFill="1" applyBorder="1" applyAlignment="1">
      <alignment horizontal="center" wrapText="1"/>
    </xf>
    <xf numFmtId="0" fontId="21" fillId="41" borderId="31" xfId="0" applyFont="1" applyFill="1" applyBorder="1" applyAlignment="1">
      <alignment horizontal="center"/>
    </xf>
    <xf numFmtId="172" fontId="1" fillId="0" borderId="41" xfId="0" applyNumberFormat="1" applyFont="1" applyFill="1" applyBorder="1" applyAlignment="1">
      <alignment horizontal="center"/>
    </xf>
    <xf numFmtId="172" fontId="148" fillId="36" borderId="39" xfId="0" applyNumberFormat="1" applyFont="1" applyFill="1" applyBorder="1" applyAlignment="1">
      <alignment horizontal="center"/>
    </xf>
    <xf numFmtId="172" fontId="133" fillId="0" borderId="42" xfId="0" applyNumberFormat="1" applyFont="1" applyFill="1" applyBorder="1" applyAlignment="1">
      <alignment horizontal="center"/>
    </xf>
    <xf numFmtId="172" fontId="26" fillId="0" borderId="42" xfId="0" applyNumberFormat="1" applyFont="1" applyFill="1" applyBorder="1" applyAlignment="1">
      <alignment horizontal="center"/>
    </xf>
    <xf numFmtId="172" fontId="19" fillId="25" borderId="0" xfId="0" applyNumberFormat="1" applyFont="1" applyFill="1" applyBorder="1" applyAlignment="1">
      <alignment horizontal="center"/>
    </xf>
    <xf numFmtId="0" fontId="45" fillId="0" borderId="0" xfId="0" applyNumberFormat="1" applyFont="1" applyBorder="1" applyAlignment="1">
      <alignment horizontal="center"/>
    </xf>
    <xf numFmtId="173" fontId="37" fillId="0" borderId="0" xfId="0" applyNumberFormat="1" applyFont="1" applyBorder="1" applyAlignment="1">
      <alignment horizontal="justify"/>
    </xf>
    <xf numFmtId="172" fontId="19" fillId="0" borderId="34" xfId="0" applyNumberFormat="1" applyFont="1" applyFill="1" applyBorder="1" applyAlignment="1">
      <alignment horizontal="justify"/>
    </xf>
    <xf numFmtId="0" fontId="47" fillId="0" borderId="42" xfId="0" applyFont="1" applyFill="1" applyBorder="1" applyAlignment="1">
      <alignment horizontal="justify"/>
    </xf>
    <xf numFmtId="0" fontId="47" fillId="0" borderId="31" xfId="0" applyFont="1" applyBorder="1" applyAlignment="1">
      <alignment horizontal="justify" wrapText="1" shrinkToFit="1"/>
    </xf>
    <xf numFmtId="172" fontId="1" fillId="0" borderId="37" xfId="0" applyNumberFormat="1" applyFont="1" applyFill="1" applyBorder="1" applyAlignment="1">
      <alignment horizontal="center"/>
    </xf>
    <xf numFmtId="0" fontId="47" fillId="25" borderId="13" xfId="0" applyFont="1" applyFill="1" applyBorder="1" applyAlignment="1">
      <alignment horizontal="justify" wrapText="1"/>
    </xf>
    <xf numFmtId="172" fontId="47" fillId="29" borderId="12" xfId="0" applyNumberFormat="1" applyFont="1" applyFill="1" applyBorder="1" applyAlignment="1">
      <alignment horizontal="justify" wrapText="1"/>
    </xf>
    <xf numFmtId="0" fontId="47" fillId="25" borderId="26" xfId="0" applyFont="1" applyFill="1" applyBorder="1" applyAlignment="1">
      <alignment horizontal="justify" wrapText="1"/>
    </xf>
    <xf numFmtId="0" fontId="45" fillId="26" borderId="46" xfId="0" applyFont="1" applyFill="1" applyBorder="1" applyAlignment="1">
      <alignment horizontal="justify" wrapText="1"/>
    </xf>
    <xf numFmtId="0" fontId="99" fillId="25" borderId="13" xfId="0" applyFont="1" applyFill="1" applyBorder="1" applyAlignment="1">
      <alignment horizontal="center" wrapText="1" shrinkToFit="1"/>
    </xf>
    <xf numFmtId="0" fontId="143" fillId="0" borderId="0" xfId="0" applyFont="1" applyAlignment="1">
      <alignment/>
    </xf>
    <xf numFmtId="172" fontId="19" fillId="0" borderId="0" xfId="0" applyNumberFormat="1" applyFont="1" applyFill="1" applyBorder="1" applyAlignment="1">
      <alignment horizontal="center"/>
    </xf>
    <xf numFmtId="0" fontId="102" fillId="0" borderId="12" xfId="62" applyFont="1" applyFill="1" applyBorder="1" applyAlignment="1">
      <alignment horizontal="justify"/>
      <protection/>
    </xf>
    <xf numFmtId="0" fontId="104" fillId="26" borderId="12" xfId="0" applyFont="1" applyFill="1" applyBorder="1" applyAlignment="1">
      <alignment wrapText="1"/>
    </xf>
    <xf numFmtId="0" fontId="45" fillId="26" borderId="12" xfId="0" applyFont="1" applyFill="1" applyBorder="1" applyAlignment="1">
      <alignment horizontal="justify" wrapText="1" shrinkToFit="1"/>
    </xf>
    <xf numFmtId="0" fontId="1" fillId="25" borderId="12" xfId="0" applyNumberFormat="1" applyFont="1" applyFill="1" applyBorder="1" applyAlignment="1">
      <alignment horizontal="center"/>
    </xf>
    <xf numFmtId="172" fontId="1" fillId="0" borderId="35" xfId="0" applyNumberFormat="1" applyFont="1" applyFill="1" applyBorder="1" applyAlignment="1">
      <alignment horizontal="center"/>
    </xf>
    <xf numFmtId="0" fontId="21" fillId="36" borderId="21" xfId="0" applyFont="1" applyFill="1" applyBorder="1" applyAlignment="1">
      <alignment horizontal="center" wrapText="1" shrinkToFit="1"/>
    </xf>
    <xf numFmtId="0" fontId="151" fillId="26" borderId="12" xfId="0" applyFont="1" applyFill="1" applyBorder="1" applyAlignment="1">
      <alignment horizontal="left" wrapText="1"/>
    </xf>
    <xf numFmtId="1" fontId="19" fillId="25" borderId="47" xfId="0" applyNumberFormat="1" applyFont="1" applyFill="1" applyBorder="1" applyAlignment="1">
      <alignment horizontal="center"/>
    </xf>
    <xf numFmtId="0" fontId="120" fillId="0" borderId="12" xfId="0" applyFont="1" applyBorder="1" applyAlignment="1">
      <alignment horizontal="left" wrapText="1"/>
    </xf>
    <xf numFmtId="0" fontId="153" fillId="0" borderId="0" xfId="0" applyFont="1" applyFill="1" applyBorder="1" applyAlignment="1">
      <alignment/>
    </xf>
    <xf numFmtId="0" fontId="154" fillId="0" borderId="12" xfId="0" applyFont="1" applyFill="1" applyBorder="1" applyAlignment="1">
      <alignment horizontal="right"/>
    </xf>
    <xf numFmtId="0" fontId="154" fillId="0" borderId="0" xfId="0" applyFont="1" applyFill="1" applyAlignment="1">
      <alignment/>
    </xf>
    <xf numFmtId="0" fontId="67" fillId="25" borderId="12" xfId="0" applyFont="1" applyFill="1" applyBorder="1" applyAlignment="1">
      <alignment horizontal="center" vertical="center" wrapText="1"/>
    </xf>
    <xf numFmtId="0" fontId="153" fillId="0" borderId="12" xfId="0" applyFont="1" applyFill="1" applyBorder="1" applyAlignment="1">
      <alignment/>
    </xf>
    <xf numFmtId="0" fontId="155" fillId="0" borderId="0" xfId="0" applyFont="1" applyFill="1" applyAlignment="1">
      <alignment/>
    </xf>
    <xf numFmtId="0" fontId="155" fillId="0" borderId="12" xfId="0" applyFont="1" applyFill="1" applyBorder="1" applyAlignment="1">
      <alignment/>
    </xf>
    <xf numFmtId="0" fontId="154" fillId="0" borderId="12" xfId="0" applyFont="1" applyFill="1" applyBorder="1" applyAlignment="1">
      <alignment/>
    </xf>
    <xf numFmtId="0" fontId="154" fillId="24" borderId="12" xfId="0" applyFont="1" applyFill="1" applyBorder="1" applyAlignment="1">
      <alignment/>
    </xf>
    <xf numFmtId="0" fontId="155" fillId="0" borderId="0" xfId="0" applyFont="1" applyFill="1" applyBorder="1" applyAlignment="1">
      <alignment/>
    </xf>
    <xf numFmtId="0" fontId="154" fillId="24" borderId="0" xfId="0" applyFont="1" applyFill="1" applyAlignment="1">
      <alignment/>
    </xf>
    <xf numFmtId="0" fontId="154" fillId="0" borderId="18" xfId="0" applyFont="1" applyFill="1" applyBorder="1" applyAlignment="1">
      <alignment/>
    </xf>
    <xf numFmtId="0" fontId="154" fillId="0" borderId="0" xfId="0" applyFont="1" applyFill="1" applyBorder="1" applyAlignment="1">
      <alignment/>
    </xf>
    <xf numFmtId="0" fontId="155" fillId="24" borderId="0" xfId="0" applyFont="1" applyFill="1" applyAlignment="1">
      <alignment/>
    </xf>
    <xf numFmtId="0" fontId="155" fillId="0" borderId="0" xfId="0" applyFont="1" applyFill="1" applyAlignment="1">
      <alignment/>
    </xf>
    <xf numFmtId="0" fontId="155" fillId="24" borderId="0" xfId="0" applyFont="1" applyFill="1" applyBorder="1" applyAlignment="1">
      <alignment/>
    </xf>
    <xf numFmtId="0" fontId="154" fillId="24" borderId="0" xfId="0" applyFont="1" applyFill="1" applyBorder="1" applyAlignment="1">
      <alignment/>
    </xf>
    <xf numFmtId="0" fontId="155" fillId="24" borderId="12" xfId="0" applyFont="1" applyFill="1" applyBorder="1" applyAlignment="1">
      <alignment/>
    </xf>
    <xf numFmtId="0" fontId="155" fillId="0" borderId="12" xfId="0" applyFont="1" applyFill="1" applyBorder="1" applyAlignment="1">
      <alignment/>
    </xf>
    <xf numFmtId="0" fontId="155" fillId="24" borderId="12" xfId="0" applyFont="1" applyFill="1" applyBorder="1" applyAlignment="1">
      <alignment/>
    </xf>
    <xf numFmtId="0" fontId="154" fillId="0" borderId="12" xfId="0" applyFont="1" applyFill="1" applyBorder="1" applyAlignment="1">
      <alignment/>
    </xf>
    <xf numFmtId="0" fontId="149" fillId="0" borderId="12" xfId="0" applyFont="1" applyFill="1" applyBorder="1" applyAlignment="1">
      <alignment horizontal="center" vertical="justify"/>
    </xf>
    <xf numFmtId="0" fontId="155" fillId="25" borderId="0" xfId="0" applyFont="1" applyFill="1" applyAlignment="1">
      <alignment/>
    </xf>
    <xf numFmtId="0" fontId="155" fillId="25" borderId="12" xfId="0" applyFont="1" applyFill="1" applyBorder="1" applyAlignment="1">
      <alignment/>
    </xf>
    <xf numFmtId="0" fontId="155" fillId="25" borderId="0" xfId="0" applyFont="1" applyFill="1" applyBorder="1" applyAlignment="1">
      <alignment/>
    </xf>
    <xf numFmtId="0" fontId="156" fillId="25" borderId="12" xfId="0" applyFont="1" applyFill="1" applyBorder="1" applyAlignment="1">
      <alignment horizontal="center"/>
    </xf>
    <xf numFmtId="0" fontId="154" fillId="25" borderId="12" xfId="0" applyFont="1" applyFill="1" applyBorder="1" applyAlignment="1">
      <alignment/>
    </xf>
    <xf numFmtId="0" fontId="154" fillId="25" borderId="0" xfId="0" applyFont="1" applyFill="1" applyAlignment="1">
      <alignment/>
    </xf>
    <xf numFmtId="0" fontId="155" fillId="25" borderId="0" xfId="0" applyFont="1" applyFill="1" applyAlignment="1">
      <alignment/>
    </xf>
    <xf numFmtId="0" fontId="46" fillId="26" borderId="21" xfId="62" applyFont="1" applyFill="1" applyBorder="1" applyAlignment="1">
      <alignment horizontal="justify"/>
      <protection/>
    </xf>
    <xf numFmtId="0" fontId="100" fillId="25" borderId="31" xfId="0" applyFont="1" applyFill="1" applyBorder="1" applyAlignment="1">
      <alignment horizontal="justify"/>
    </xf>
    <xf numFmtId="172" fontId="1" fillId="0" borderId="42" xfId="0" applyNumberFormat="1" applyFont="1" applyFill="1" applyBorder="1" applyAlignment="1">
      <alignment horizontal="center"/>
    </xf>
    <xf numFmtId="172" fontId="19" fillId="24" borderId="38" xfId="0" applyNumberFormat="1" applyFont="1" applyFill="1" applyBorder="1" applyAlignment="1">
      <alignment horizontal="center"/>
    </xf>
    <xf numFmtId="0" fontId="46" fillId="26" borderId="18" xfId="0" applyFont="1" applyFill="1" applyBorder="1" applyAlignment="1">
      <alignment horizontal="justify" wrapText="1"/>
    </xf>
    <xf numFmtId="0" fontId="47" fillId="0" borderId="13" xfId="0" applyFont="1" applyBorder="1" applyAlignment="1">
      <alignment horizontal="justify"/>
    </xf>
    <xf numFmtId="0" fontId="45" fillId="22" borderId="12" xfId="0" applyFont="1" applyFill="1" applyBorder="1" applyAlignment="1">
      <alignment horizontal="justify" wrapText="1"/>
    </xf>
    <xf numFmtId="0" fontId="49" fillId="26" borderId="16" xfId="0" applyFont="1" applyFill="1" applyBorder="1" applyAlignment="1">
      <alignment horizontal="justify" wrapText="1"/>
    </xf>
    <xf numFmtId="0" fontId="45" fillId="26" borderId="25" xfId="0" applyFont="1" applyFill="1" applyBorder="1" applyAlignment="1">
      <alignment horizontal="justify" wrapText="1" shrinkToFit="1"/>
    </xf>
    <xf numFmtId="0" fontId="92" fillId="25" borderId="12" xfId="62" applyFont="1" applyFill="1" applyBorder="1" applyAlignment="1">
      <alignment/>
      <protection/>
    </xf>
    <xf numFmtId="0" fontId="45" fillId="22" borderId="0" xfId="0" applyFont="1" applyFill="1" applyBorder="1" applyAlignment="1">
      <alignment horizontal="justify" wrapText="1"/>
    </xf>
    <xf numFmtId="0" fontId="45" fillId="26" borderId="20" xfId="0" applyFont="1" applyFill="1" applyBorder="1" applyAlignment="1">
      <alignment horizontal="justify" wrapText="1" shrinkToFit="1"/>
    </xf>
    <xf numFmtId="0" fontId="47" fillId="0" borderId="25" xfId="0" applyFont="1" applyFill="1" applyBorder="1" applyAlignment="1">
      <alignment horizontal="justify" wrapText="1" shrinkToFit="1"/>
    </xf>
    <xf numFmtId="1" fontId="133" fillId="25" borderId="25" xfId="0" applyNumberFormat="1" applyFont="1" applyFill="1" applyBorder="1" applyAlignment="1">
      <alignment horizontal="center"/>
    </xf>
    <xf numFmtId="0" fontId="47" fillId="38" borderId="12" xfId="0" applyFont="1" applyFill="1" applyBorder="1" applyAlignment="1">
      <alignment horizontal="left" wrapText="1"/>
    </xf>
    <xf numFmtId="172" fontId="1" fillId="25" borderId="31" xfId="0" applyNumberFormat="1" applyFont="1" applyFill="1" applyBorder="1" applyAlignment="1">
      <alignment horizontal="center"/>
    </xf>
    <xf numFmtId="0" fontId="48" fillId="44" borderId="12" xfId="0" applyFont="1" applyFill="1" applyBorder="1" applyAlignment="1">
      <alignment horizontal="left" wrapText="1"/>
    </xf>
    <xf numFmtId="0" fontId="47" fillId="24" borderId="13" xfId="0" applyFont="1" applyFill="1" applyBorder="1" applyAlignment="1">
      <alignment horizontal="justify" wrapText="1"/>
    </xf>
    <xf numFmtId="0" fontId="45" fillId="26" borderId="12" xfId="0" applyFont="1" applyFill="1" applyBorder="1" applyAlignment="1">
      <alignment/>
    </xf>
    <xf numFmtId="0" fontId="100" fillId="0" borderId="0" xfId="0" applyFont="1" applyAlignment="1">
      <alignment horizontal="justify"/>
    </xf>
    <xf numFmtId="0" fontId="47" fillId="0" borderId="0" xfId="0" applyFont="1" applyFill="1" applyBorder="1" applyAlignment="1">
      <alignment wrapText="1"/>
    </xf>
    <xf numFmtId="0" fontId="46" fillId="26" borderId="17" xfId="0" applyFont="1" applyFill="1" applyBorder="1" applyAlignment="1">
      <alignment horizontal="justify" wrapText="1"/>
    </xf>
    <xf numFmtId="0" fontId="46" fillId="26" borderId="12" xfId="62" applyFont="1" applyFill="1" applyBorder="1" applyAlignment="1">
      <alignment horizontal="justify" wrapText="1"/>
      <protection/>
    </xf>
    <xf numFmtId="0" fontId="47" fillId="0" borderId="2" xfId="0" applyNumberFormat="1" applyFont="1" applyFill="1" applyBorder="1" applyAlignment="1" applyProtection="1">
      <alignment wrapText="1"/>
      <protection/>
    </xf>
    <xf numFmtId="2" fontId="160" fillId="25" borderId="0" xfId="0" applyNumberFormat="1" applyFont="1" applyFill="1" applyBorder="1" applyAlignment="1">
      <alignment horizontal="left"/>
    </xf>
    <xf numFmtId="0" fontId="161" fillId="25" borderId="0" xfId="0" applyFont="1" applyFill="1" applyAlignment="1">
      <alignment/>
    </xf>
    <xf numFmtId="0" fontId="162" fillId="25" borderId="0" xfId="0" applyFont="1" applyFill="1" applyBorder="1" applyAlignment="1">
      <alignment/>
    </xf>
    <xf numFmtId="0" fontId="161" fillId="24" borderId="0" xfId="0" applyFont="1" applyFill="1" applyAlignment="1">
      <alignment/>
    </xf>
    <xf numFmtId="0" fontId="164" fillId="25" borderId="0" xfId="0" applyFont="1" applyFill="1" applyAlignment="1">
      <alignment/>
    </xf>
    <xf numFmtId="0" fontId="165" fillId="25" borderId="0" xfId="0" applyFont="1" applyFill="1" applyAlignment="1">
      <alignment/>
    </xf>
    <xf numFmtId="0" fontId="166" fillId="25" borderId="0" xfId="0" applyFont="1" applyFill="1" applyAlignment="1">
      <alignment/>
    </xf>
    <xf numFmtId="0" fontId="165" fillId="24" borderId="0" xfId="0" applyFont="1" applyFill="1" applyAlignment="1">
      <alignment/>
    </xf>
    <xf numFmtId="0" fontId="164" fillId="24" borderId="0" xfId="0" applyFont="1" applyFill="1" applyAlignment="1">
      <alignment/>
    </xf>
    <xf numFmtId="0" fontId="159" fillId="25" borderId="0" xfId="0" applyFont="1" applyFill="1" applyBorder="1" applyAlignment="1">
      <alignment wrapText="1"/>
    </xf>
    <xf numFmtId="173" fontId="160" fillId="25" borderId="29" xfId="0" applyNumberFormat="1" applyFont="1" applyFill="1" applyBorder="1" applyAlignment="1">
      <alignment horizontal="justify"/>
    </xf>
    <xf numFmtId="0" fontId="161" fillId="24" borderId="0" xfId="0" applyFont="1" applyFill="1" applyBorder="1" applyAlignment="1">
      <alignment/>
    </xf>
    <xf numFmtId="0" fontId="164" fillId="24" borderId="0" xfId="0" applyFont="1" applyFill="1" applyBorder="1" applyAlignment="1">
      <alignment/>
    </xf>
    <xf numFmtId="0" fontId="161" fillId="25" borderId="0" xfId="0" applyFont="1" applyFill="1" applyBorder="1" applyAlignment="1">
      <alignment/>
    </xf>
    <xf numFmtId="0" fontId="166" fillId="24" borderId="0" xfId="0" applyFont="1" applyFill="1" applyAlignment="1">
      <alignment/>
    </xf>
    <xf numFmtId="172" fontId="167" fillId="24" borderId="0" xfId="0" applyNumberFormat="1" applyFont="1" applyFill="1" applyBorder="1" applyAlignment="1">
      <alignment horizontal="center"/>
    </xf>
    <xf numFmtId="1" fontId="167" fillId="25" borderId="0" xfId="0" applyNumberFormat="1" applyFont="1" applyFill="1" applyBorder="1" applyAlignment="1">
      <alignment horizontal="center" wrapText="1" shrinkToFit="1"/>
    </xf>
    <xf numFmtId="0" fontId="159" fillId="25" borderId="0" xfId="0" applyNumberFormat="1" applyFont="1" applyFill="1" applyBorder="1" applyAlignment="1">
      <alignment horizontal="center"/>
    </xf>
    <xf numFmtId="173" fontId="160" fillId="25" borderId="0" xfId="0" applyNumberFormat="1" applyFont="1" applyFill="1" applyBorder="1" applyAlignment="1">
      <alignment horizontal="justify"/>
    </xf>
    <xf numFmtId="0" fontId="165" fillId="25" borderId="0" xfId="0" applyFont="1" applyFill="1" applyAlignment="1">
      <alignment/>
    </xf>
    <xf numFmtId="0" fontId="168" fillId="25" borderId="0" xfId="0" applyFont="1" applyFill="1" applyAlignment="1">
      <alignment horizontal="center"/>
    </xf>
    <xf numFmtId="0" fontId="169" fillId="25" borderId="0" xfId="0" applyNumberFormat="1" applyFont="1" applyFill="1" applyBorder="1" applyAlignment="1">
      <alignment horizontal="justify" vertical="top" wrapText="1"/>
    </xf>
    <xf numFmtId="0" fontId="170" fillId="24" borderId="12" xfId="0" applyFont="1" applyFill="1" applyBorder="1" applyAlignment="1">
      <alignment horizontal="center" wrapText="1"/>
    </xf>
    <xf numFmtId="0" fontId="170" fillId="25" borderId="12" xfId="0" applyFont="1" applyFill="1" applyBorder="1" applyAlignment="1">
      <alignment horizontal="center" wrapText="1"/>
    </xf>
    <xf numFmtId="0" fontId="163" fillId="25" borderId="0" xfId="0" applyNumberFormat="1" applyFont="1" applyFill="1" applyBorder="1" applyAlignment="1">
      <alignment horizontal="center"/>
    </xf>
    <xf numFmtId="2" fontId="171" fillId="25" borderId="0" xfId="0" applyNumberFormat="1" applyFont="1" applyFill="1" applyBorder="1" applyAlignment="1">
      <alignment horizontal="left"/>
    </xf>
    <xf numFmtId="0" fontId="170" fillId="24" borderId="12" xfId="0" applyFont="1" applyFill="1" applyBorder="1" applyAlignment="1">
      <alignment horizontal="center"/>
    </xf>
    <xf numFmtId="172" fontId="170" fillId="25" borderId="12" xfId="0" applyNumberFormat="1" applyFont="1" applyFill="1" applyBorder="1" applyAlignment="1">
      <alignment horizontal="center" wrapText="1"/>
    </xf>
    <xf numFmtId="172" fontId="172" fillId="30" borderId="12" xfId="0" applyNumberFormat="1" applyFont="1" applyFill="1" applyBorder="1" applyAlignment="1">
      <alignment horizontal="left" vertical="top" wrapText="1"/>
    </xf>
    <xf numFmtId="2" fontId="143" fillId="0" borderId="0" xfId="0" applyNumberFormat="1" applyFont="1" applyFill="1" applyAlignment="1">
      <alignment/>
    </xf>
    <xf numFmtId="0" fontId="173" fillId="0" borderId="0" xfId="0" applyFont="1" applyFill="1" applyAlignment="1">
      <alignment/>
    </xf>
    <xf numFmtId="0" fontId="46" fillId="26" borderId="12" xfId="62" applyFont="1" applyFill="1" applyBorder="1" applyAlignment="1">
      <alignment/>
      <protection/>
    </xf>
    <xf numFmtId="0" fontId="123" fillId="26" borderId="24" xfId="0" applyFont="1" applyFill="1" applyBorder="1" applyAlignment="1">
      <alignment horizontal="justify"/>
    </xf>
    <xf numFmtId="0" fontId="46" fillId="26" borderId="12" xfId="62" applyFont="1" applyFill="1" applyBorder="1" applyAlignment="1">
      <alignment horizontal="justify"/>
      <protection/>
    </xf>
    <xf numFmtId="0" fontId="45" fillId="26" borderId="2" xfId="0" applyNumberFormat="1" applyFont="1" applyFill="1" applyBorder="1" applyAlignment="1" applyProtection="1">
      <alignment wrapText="1"/>
      <protection/>
    </xf>
    <xf numFmtId="0" fontId="47" fillId="25" borderId="16" xfId="0" applyFont="1" applyFill="1" applyBorder="1" applyAlignment="1">
      <alignment/>
    </xf>
    <xf numFmtId="172" fontId="133" fillId="25" borderId="12" xfId="0" applyNumberFormat="1" applyFont="1" applyFill="1" applyBorder="1" applyAlignment="1">
      <alignment horizontal="center"/>
    </xf>
    <xf numFmtId="0" fontId="154" fillId="0" borderId="0" xfId="0" applyFont="1" applyFill="1" applyBorder="1" applyAlignment="1">
      <alignment horizontal="right"/>
    </xf>
    <xf numFmtId="2" fontId="47" fillId="25" borderId="13" xfId="0" applyNumberFormat="1" applyFont="1" applyFill="1" applyBorder="1" applyAlignment="1">
      <alignment horizontal="justify" vertical="center"/>
    </xf>
    <xf numFmtId="2" fontId="47" fillId="25" borderId="15" xfId="0" applyNumberFormat="1" applyFont="1" applyFill="1" applyBorder="1" applyAlignment="1">
      <alignment horizontal="center"/>
    </xf>
    <xf numFmtId="172" fontId="133" fillId="24" borderId="12" xfId="0" applyNumberFormat="1" applyFont="1" applyFill="1" applyBorder="1" applyAlignment="1">
      <alignment horizontal="center"/>
    </xf>
    <xf numFmtId="172" fontId="94" fillId="25" borderId="12" xfId="0" applyNumberFormat="1" applyFont="1" applyFill="1" applyBorder="1" applyAlignment="1">
      <alignment horizontal="center"/>
    </xf>
    <xf numFmtId="1" fontId="133" fillId="25" borderId="31" xfId="0" applyNumberFormat="1" applyFont="1" applyFill="1" applyBorder="1" applyAlignment="1">
      <alignment horizontal="center"/>
    </xf>
    <xf numFmtId="0" fontId="39" fillId="25" borderId="13" xfId="0" applyFont="1" applyFill="1" applyBorder="1" applyAlignment="1">
      <alignment horizontal="justify"/>
    </xf>
    <xf numFmtId="0" fontId="19" fillId="0" borderId="30" xfId="0" applyFont="1" applyBorder="1" applyAlignment="1">
      <alignment horizontal="justify" wrapText="1" shrinkToFit="1"/>
    </xf>
    <xf numFmtId="0" fontId="19" fillId="0" borderId="0" xfId="0" applyFont="1" applyBorder="1" applyAlignment="1">
      <alignment horizontal="justify" wrapText="1" shrinkToFit="1"/>
    </xf>
    <xf numFmtId="0" fontId="104" fillId="26" borderId="31" xfId="0" applyFont="1" applyFill="1" applyBorder="1" applyAlignment="1">
      <alignment horizontal="justify"/>
    </xf>
    <xf numFmtId="1" fontId="26" fillId="0" borderId="12" xfId="0" applyNumberFormat="1" applyFont="1" applyFill="1" applyBorder="1" applyAlignment="1">
      <alignment horizontal="center" wrapText="1" shrinkToFit="1"/>
    </xf>
    <xf numFmtId="0" fontId="46" fillId="26" borderId="12" xfId="0" applyFont="1" applyFill="1" applyBorder="1" applyAlignment="1" applyProtection="1">
      <alignment horizontal="justify"/>
      <protection/>
    </xf>
    <xf numFmtId="172" fontId="174" fillId="29" borderId="12" xfId="0" applyNumberFormat="1" applyFont="1" applyFill="1" applyBorder="1" applyAlignment="1">
      <alignment horizontal="center" wrapText="1"/>
    </xf>
    <xf numFmtId="0" fontId="92" fillId="0" borderId="12" xfId="0" applyFont="1" applyBorder="1" applyAlignment="1">
      <alignment horizontal="justify"/>
    </xf>
    <xf numFmtId="1" fontId="45" fillId="26" borderId="12" xfId="0" applyNumberFormat="1" applyFont="1" applyFill="1" applyBorder="1" applyAlignment="1">
      <alignment horizontal="justify"/>
    </xf>
    <xf numFmtId="0" fontId="82" fillId="25" borderId="12" xfId="0" applyFont="1" applyFill="1" applyBorder="1" applyAlignment="1">
      <alignment horizontal="center" wrapText="1"/>
    </xf>
    <xf numFmtId="0" fontId="82" fillId="25" borderId="48" xfId="0" applyFont="1" applyFill="1" applyBorder="1" applyAlignment="1">
      <alignment horizontal="center" wrapText="1"/>
    </xf>
    <xf numFmtId="0" fontId="82" fillId="25" borderId="23" xfId="0" applyFont="1" applyFill="1" applyBorder="1" applyAlignment="1">
      <alignment horizontal="center" wrapText="1"/>
    </xf>
    <xf numFmtId="0" fontId="82" fillId="25" borderId="13" xfId="0" applyFont="1" applyFill="1" applyBorder="1" applyAlignment="1">
      <alignment horizontal="center" wrapText="1"/>
    </xf>
    <xf numFmtId="0" fontId="82" fillId="32" borderId="12" xfId="0" applyFont="1" applyFill="1" applyBorder="1" applyAlignment="1">
      <alignment horizontal="center" wrapText="1"/>
    </xf>
    <xf numFmtId="0" fontId="82" fillId="24" borderId="12" xfId="0" applyNumberFormat="1" applyFont="1" applyFill="1" applyBorder="1" applyAlignment="1" applyProtection="1">
      <alignment horizontal="center" wrapText="1"/>
      <protection locked="0"/>
    </xf>
    <xf numFmtId="0" fontId="82" fillId="25" borderId="12" xfId="0" applyFont="1" applyFill="1" applyBorder="1" applyAlignment="1">
      <alignment horizontal="center" wrapText="1" shrinkToFit="1"/>
    </xf>
    <xf numFmtId="0" fontId="82" fillId="24" borderId="13" xfId="0" applyNumberFormat="1" applyFont="1" applyFill="1" applyBorder="1" applyAlignment="1" applyProtection="1">
      <alignment horizontal="center" wrapText="1"/>
      <protection locked="0"/>
    </xf>
    <xf numFmtId="0" fontId="82" fillId="25" borderId="21" xfId="0" applyFont="1" applyFill="1" applyBorder="1" applyAlignment="1">
      <alignment horizontal="center" wrapText="1"/>
    </xf>
    <xf numFmtId="0" fontId="82" fillId="25" borderId="12" xfId="0" applyFont="1" applyFill="1" applyBorder="1" applyAlignment="1">
      <alignment horizontal="right" wrapText="1"/>
    </xf>
    <xf numFmtId="0" fontId="82" fillId="25" borderId="13" xfId="0" applyFont="1" applyFill="1" applyBorder="1" applyAlignment="1">
      <alignment horizontal="right" wrapText="1"/>
    </xf>
    <xf numFmtId="0" fontId="82" fillId="45" borderId="12" xfId="0" applyFont="1" applyFill="1" applyBorder="1" applyAlignment="1">
      <alignment horizontal="center" wrapText="1"/>
    </xf>
    <xf numFmtId="0" fontId="82" fillId="25" borderId="13" xfId="0" applyFont="1" applyFill="1" applyBorder="1" applyAlignment="1">
      <alignment horizontal="center" wrapText="1" shrinkToFit="1"/>
    </xf>
    <xf numFmtId="0" fontId="82" fillId="24" borderId="12" xfId="0" applyFont="1" applyFill="1" applyBorder="1" applyAlignment="1">
      <alignment horizontal="center" wrapText="1" shrinkToFit="1"/>
    </xf>
    <xf numFmtId="0" fontId="175" fillId="32" borderId="12" xfId="0" applyFont="1" applyFill="1" applyBorder="1" applyAlignment="1">
      <alignment horizontal="center"/>
    </xf>
    <xf numFmtId="172" fontId="97" fillId="30" borderId="12" xfId="0" applyNumberFormat="1" applyFont="1" applyFill="1" applyBorder="1" applyAlignment="1">
      <alignment horizontal="center" wrapText="1"/>
    </xf>
    <xf numFmtId="0" fontId="82" fillId="24" borderId="21" xfId="0" applyFont="1" applyFill="1" applyBorder="1" applyAlignment="1">
      <alignment horizontal="center" wrapText="1"/>
    </xf>
    <xf numFmtId="0" fontId="82" fillId="33" borderId="12" xfId="0" applyFont="1" applyFill="1" applyBorder="1" applyAlignment="1">
      <alignment horizontal="center" wrapText="1"/>
    </xf>
    <xf numFmtId="0" fontId="82" fillId="32" borderId="13" xfId="0" applyFont="1" applyFill="1" applyBorder="1" applyAlignment="1">
      <alignment horizontal="center" wrapText="1"/>
    </xf>
    <xf numFmtId="0" fontId="82" fillId="33" borderId="13" xfId="0" applyFont="1" applyFill="1" applyBorder="1" applyAlignment="1">
      <alignment horizontal="center" wrapText="1"/>
    </xf>
    <xf numFmtId="172" fontId="82" fillId="25" borderId="12" xfId="0" applyNumberFormat="1" applyFont="1" applyFill="1" applyBorder="1" applyAlignment="1">
      <alignment horizontal="center" wrapText="1"/>
    </xf>
    <xf numFmtId="0" fontId="82" fillId="24" borderId="13" xfId="0" applyFont="1" applyFill="1" applyBorder="1" applyAlignment="1">
      <alignment horizontal="center" wrapText="1"/>
    </xf>
    <xf numFmtId="1" fontId="82" fillId="24" borderId="12" xfId="0" applyNumberFormat="1" applyFont="1" applyFill="1" applyBorder="1" applyAlignment="1">
      <alignment horizontal="center"/>
    </xf>
    <xf numFmtId="172" fontId="175" fillId="30" borderId="12" xfId="0" applyNumberFormat="1" applyFont="1" applyFill="1" applyBorder="1" applyAlignment="1">
      <alignment horizontal="center" wrapText="1"/>
    </xf>
    <xf numFmtId="172" fontId="82" fillId="30" borderId="12" xfId="0" applyNumberFormat="1" applyFont="1" applyFill="1" applyBorder="1" applyAlignment="1">
      <alignment horizontal="center" wrapText="1"/>
    </xf>
    <xf numFmtId="0" fontId="176" fillId="25" borderId="12" xfId="53" applyFont="1" applyFill="1" applyBorder="1" applyAlignment="1" applyProtection="1">
      <alignment horizontal="justify" wrapText="1"/>
      <protection/>
    </xf>
    <xf numFmtId="172" fontId="97" fillId="34" borderId="12" xfId="0" applyNumberFormat="1" applyFont="1" applyFill="1" applyBorder="1" applyAlignment="1">
      <alignment horizontal="center" wrapText="1"/>
    </xf>
    <xf numFmtId="0" fontId="82" fillId="24" borderId="42" xfId="0" applyFont="1" applyFill="1" applyBorder="1" applyAlignment="1">
      <alignment horizontal="center" wrapText="1"/>
    </xf>
    <xf numFmtId="0" fontId="82" fillId="25" borderId="42" xfId="0" applyFont="1" applyFill="1" applyBorder="1" applyAlignment="1">
      <alignment horizontal="center" wrapText="1"/>
    </xf>
    <xf numFmtId="172" fontId="97" fillId="29" borderId="12" xfId="0" applyNumberFormat="1" applyFont="1" applyFill="1" applyBorder="1" applyAlignment="1">
      <alignment horizontal="center" wrapText="1"/>
    </xf>
    <xf numFmtId="172" fontId="82" fillId="29" borderId="13" xfId="42" applyNumberFormat="1" applyFont="1" applyFill="1" applyBorder="1" applyAlignment="1" applyProtection="1">
      <alignment horizontal="center" wrapText="1"/>
      <protection/>
    </xf>
    <xf numFmtId="172" fontId="82" fillId="25" borderId="13" xfId="42" applyNumberFormat="1" applyFont="1" applyFill="1" applyBorder="1" applyAlignment="1" applyProtection="1">
      <alignment horizontal="center" wrapText="1"/>
      <protection/>
    </xf>
    <xf numFmtId="0" fontId="175" fillId="29" borderId="21" xfId="0" applyFont="1" applyFill="1" applyBorder="1" applyAlignment="1">
      <alignment horizontal="center" wrapText="1"/>
    </xf>
    <xf numFmtId="0" fontId="175" fillId="29" borderId="12" xfId="0" applyFont="1" applyFill="1" applyBorder="1" applyAlignment="1">
      <alignment horizontal="center" wrapText="1"/>
    </xf>
    <xf numFmtId="0" fontId="82" fillId="25" borderId="13" xfId="0" applyNumberFormat="1" applyFont="1" applyFill="1" applyBorder="1" applyAlignment="1">
      <alignment horizontal="center"/>
    </xf>
    <xf numFmtId="0" fontId="82" fillId="25" borderId="12" xfId="0" applyFont="1" applyFill="1" applyBorder="1" applyAlignment="1">
      <alignment horizontal="center"/>
    </xf>
    <xf numFmtId="0" fontId="82" fillId="24" borderId="21" xfId="0" applyFont="1" applyFill="1" applyBorder="1" applyAlignment="1">
      <alignment horizontal="center" wrapText="1" shrinkToFit="1"/>
    </xf>
    <xf numFmtId="0" fontId="175" fillId="25" borderId="12" xfId="0" applyFont="1" applyFill="1" applyBorder="1" applyAlignment="1">
      <alignment horizontal="center" wrapText="1"/>
    </xf>
    <xf numFmtId="172" fontId="97" fillId="29" borderId="21" xfId="0" applyNumberFormat="1" applyFont="1" applyFill="1" applyBorder="1" applyAlignment="1">
      <alignment horizontal="center" wrapText="1"/>
    </xf>
    <xf numFmtId="172" fontId="97" fillId="35" borderId="12" xfId="0" applyNumberFormat="1" applyFont="1" applyFill="1" applyBorder="1" applyAlignment="1">
      <alignment horizontal="center" wrapText="1"/>
    </xf>
    <xf numFmtId="0" fontId="82" fillId="25" borderId="12" xfId="0" applyFont="1" applyFill="1" applyBorder="1" applyAlignment="1">
      <alignment horizontal="justify"/>
    </xf>
    <xf numFmtId="0" fontId="82" fillId="35" borderId="12" xfId="0" applyFont="1" applyFill="1" applyBorder="1" applyAlignment="1">
      <alignment horizontal="center" wrapText="1"/>
    </xf>
    <xf numFmtId="0" fontId="82" fillId="25" borderId="12" xfId="0" applyFont="1" applyFill="1" applyBorder="1" applyAlignment="1">
      <alignment horizontal="justify" wrapText="1"/>
    </xf>
    <xf numFmtId="0" fontId="82" fillId="24" borderId="12" xfId="0" applyFont="1" applyFill="1" applyBorder="1" applyAlignment="1">
      <alignment horizontal="justify" wrapText="1"/>
    </xf>
    <xf numFmtId="0" fontId="82" fillId="35" borderId="21" xfId="0" applyFont="1" applyFill="1" applyBorder="1" applyAlignment="1">
      <alignment horizontal="justify" wrapText="1"/>
    </xf>
    <xf numFmtId="0" fontId="82" fillId="25" borderId="21" xfId="0" applyFont="1" applyFill="1" applyBorder="1" applyAlignment="1">
      <alignment horizontal="center" wrapText="1" shrinkToFit="1"/>
    </xf>
    <xf numFmtId="172" fontId="175" fillId="29" borderId="13" xfId="0" applyNumberFormat="1" applyFont="1" applyFill="1" applyBorder="1" applyAlignment="1">
      <alignment horizontal="center" wrapText="1"/>
    </xf>
    <xf numFmtId="0" fontId="82" fillId="24" borderId="12" xfId="0" applyFont="1" applyFill="1" applyBorder="1" applyAlignment="1">
      <alignment horizontal="center"/>
    </xf>
    <xf numFmtId="0" fontId="82" fillId="24" borderId="21" xfId="0" applyFont="1" applyFill="1" applyBorder="1" applyAlignment="1">
      <alignment horizontal="center"/>
    </xf>
    <xf numFmtId="0" fontId="82" fillId="24" borderId="13" xfId="0" applyFont="1" applyFill="1" applyBorder="1" applyAlignment="1">
      <alignment horizontal="center"/>
    </xf>
    <xf numFmtId="172" fontId="175" fillId="25" borderId="12" xfId="0" applyNumberFormat="1" applyFont="1" applyFill="1" applyBorder="1" applyAlignment="1">
      <alignment horizontal="center" wrapText="1"/>
    </xf>
    <xf numFmtId="172" fontId="97" fillId="29" borderId="13" xfId="0" applyNumberFormat="1" applyFont="1" applyFill="1" applyBorder="1" applyAlignment="1">
      <alignment horizontal="center" wrapText="1"/>
    </xf>
    <xf numFmtId="0" fontId="82" fillId="0" borderId="12" xfId="0" applyFont="1" applyBorder="1" applyAlignment="1">
      <alignment horizontal="center" wrapText="1"/>
    </xf>
    <xf numFmtId="0" fontId="82" fillId="0" borderId="12" xfId="0" applyFont="1" applyFill="1" applyBorder="1" applyAlignment="1">
      <alignment horizontal="center"/>
    </xf>
    <xf numFmtId="172" fontId="97" fillId="36" borderId="13" xfId="0" applyNumberFormat="1" applyFont="1" applyFill="1" applyBorder="1" applyAlignment="1">
      <alignment horizontal="center" wrapText="1"/>
    </xf>
    <xf numFmtId="0" fontId="82" fillId="0" borderId="12" xfId="0" applyFont="1" applyBorder="1" applyAlignment="1">
      <alignment horizontal="center" wrapText="1" shrinkToFit="1"/>
    </xf>
    <xf numFmtId="172" fontId="82" fillId="24" borderId="12" xfId="0" applyNumberFormat="1" applyFont="1" applyFill="1" applyBorder="1" applyAlignment="1">
      <alignment horizontal="center"/>
    </xf>
    <xf numFmtId="172" fontId="97" fillId="36" borderId="12" xfId="0" applyNumberFormat="1" applyFont="1" applyFill="1" applyBorder="1" applyAlignment="1">
      <alignment horizontal="center" wrapText="1"/>
    </xf>
    <xf numFmtId="172" fontId="175" fillId="29" borderId="12" xfId="0" applyNumberFormat="1" applyFont="1" applyFill="1" applyBorder="1" applyAlignment="1">
      <alignment horizontal="center" wrapText="1"/>
    </xf>
    <xf numFmtId="172" fontId="175" fillId="29" borderId="12" xfId="0" applyNumberFormat="1" applyFont="1" applyFill="1" applyBorder="1" applyAlignment="1">
      <alignment wrapText="1"/>
    </xf>
    <xf numFmtId="0" fontId="97" fillId="29" borderId="12" xfId="0" applyFont="1" applyFill="1" applyBorder="1" applyAlignment="1">
      <alignment horizontal="center" wrapText="1"/>
    </xf>
    <xf numFmtId="2" fontId="176" fillId="25" borderId="13" xfId="0" applyNumberFormat="1" applyFont="1" applyFill="1" applyBorder="1" applyAlignment="1">
      <alignment horizontal="right"/>
    </xf>
    <xf numFmtId="0" fontId="177" fillId="25" borderId="21" xfId="0" applyFont="1" applyFill="1" applyBorder="1" applyAlignment="1">
      <alignment horizontal="center" wrapText="1"/>
    </xf>
    <xf numFmtId="0" fontId="97" fillId="25" borderId="12" xfId="0" applyFont="1" applyFill="1" applyBorder="1" applyAlignment="1">
      <alignment horizontal="center" wrapText="1"/>
    </xf>
    <xf numFmtId="0" fontId="82" fillId="25" borderId="42" xfId="0" applyFont="1" applyFill="1" applyBorder="1" applyAlignment="1">
      <alignment horizontal="center" wrapText="1" shrinkToFit="1"/>
    </xf>
    <xf numFmtId="0" fontId="97" fillId="29" borderId="21" xfId="0" applyFont="1" applyFill="1" applyBorder="1" applyAlignment="1">
      <alignment horizontal="center" wrapText="1"/>
    </xf>
    <xf numFmtId="0" fontId="97" fillId="29" borderId="12" xfId="0" applyFont="1" applyFill="1" applyBorder="1" applyAlignment="1">
      <alignment horizontal="center" wrapText="1" shrinkToFit="1"/>
    </xf>
    <xf numFmtId="0" fontId="177" fillId="29" borderId="12" xfId="0" applyFont="1" applyFill="1" applyBorder="1" applyAlignment="1">
      <alignment horizontal="center" wrapText="1" shrinkToFit="1"/>
    </xf>
    <xf numFmtId="0" fontId="175" fillId="29" borderId="13" xfId="0" applyFont="1" applyFill="1" applyBorder="1" applyAlignment="1">
      <alignment horizontal="center" wrapText="1"/>
    </xf>
    <xf numFmtId="14" fontId="82" fillId="25" borderId="12" xfId="0" applyNumberFormat="1" applyFont="1" applyFill="1" applyBorder="1" applyAlignment="1">
      <alignment horizontal="center" wrapText="1"/>
    </xf>
    <xf numFmtId="0" fontId="82" fillId="30" borderId="12" xfId="0" applyFont="1" applyFill="1" applyBorder="1" applyAlignment="1">
      <alignment horizontal="center" wrapText="1"/>
    </xf>
    <xf numFmtId="0" fontId="97" fillId="29" borderId="12" xfId="0" applyFont="1" applyFill="1" applyBorder="1" applyAlignment="1">
      <alignment horizontal="center"/>
    </xf>
    <xf numFmtId="0" fontId="97" fillId="31" borderId="12" xfId="0" applyFont="1" applyFill="1" applyBorder="1" applyAlignment="1">
      <alignment horizontal="center" wrapText="1"/>
    </xf>
    <xf numFmtId="0" fontId="175" fillId="31" borderId="12" xfId="0" applyFont="1" applyFill="1" applyBorder="1" applyAlignment="1">
      <alignment horizontal="center"/>
    </xf>
    <xf numFmtId="0" fontId="82" fillId="24" borderId="12" xfId="62" applyFont="1" applyFill="1" applyBorder="1" applyAlignment="1">
      <alignment horizontal="center" wrapText="1" shrinkToFit="1"/>
      <protection/>
    </xf>
    <xf numFmtId="0" fontId="82" fillId="25" borderId="12" xfId="62" applyFont="1" applyFill="1" applyBorder="1" applyAlignment="1">
      <alignment horizontal="center"/>
      <protection/>
    </xf>
    <xf numFmtId="0" fontId="82" fillId="24" borderId="12" xfId="62" applyFont="1" applyFill="1" applyBorder="1" applyAlignment="1">
      <alignment horizontal="center" wrapText="1"/>
      <protection/>
    </xf>
    <xf numFmtId="0" fontId="82" fillId="29" borderId="12" xfId="0" applyFont="1" applyFill="1" applyBorder="1" applyAlignment="1">
      <alignment horizontal="center" wrapText="1"/>
    </xf>
    <xf numFmtId="193" fontId="82" fillId="25" borderId="12" xfId="53" applyNumberFormat="1" applyFont="1" applyFill="1" applyBorder="1" applyAlignment="1">
      <alignment horizontal="center"/>
      <protection/>
    </xf>
    <xf numFmtId="0" fontId="82" fillId="25" borderId="0" xfId="0" applyFont="1" applyFill="1" applyBorder="1" applyAlignment="1">
      <alignment horizontal="left" wrapText="1"/>
    </xf>
    <xf numFmtId="0" fontId="176" fillId="0" borderId="0" xfId="0" applyFont="1" applyFill="1" applyAlignment="1">
      <alignment/>
    </xf>
    <xf numFmtId="0" fontId="176" fillId="25" borderId="0" xfId="0" applyFont="1" applyFill="1" applyAlignment="1">
      <alignment/>
    </xf>
    <xf numFmtId="0" fontId="178" fillId="24" borderId="12" xfId="0" applyFont="1" applyFill="1" applyBorder="1" applyAlignment="1">
      <alignment horizontal="center" wrapText="1"/>
    </xf>
    <xf numFmtId="0" fontId="179" fillId="0" borderId="12" xfId="63" applyFont="1" applyFill="1" applyBorder="1">
      <alignment horizontal="center" vertical="center"/>
      <protection/>
    </xf>
    <xf numFmtId="2" fontId="179" fillId="0" borderId="12" xfId="63" applyNumberFormat="1" applyFont="1" applyFill="1" applyBorder="1">
      <alignment horizontal="center" vertical="center"/>
      <protection/>
    </xf>
    <xf numFmtId="0" fontId="29" fillId="0" borderId="12" xfId="0" applyFont="1" applyFill="1" applyBorder="1" applyAlignment="1">
      <alignment/>
    </xf>
    <xf numFmtId="0" fontId="0" fillId="0" borderId="12" xfId="0" applyFill="1" applyBorder="1" applyAlignment="1">
      <alignment/>
    </xf>
    <xf numFmtId="0" fontId="0" fillId="0" borderId="12" xfId="0" applyFont="1" applyFill="1" applyBorder="1" applyAlignment="1">
      <alignment/>
    </xf>
    <xf numFmtId="172" fontId="175" fillId="35" borderId="12" xfId="0" applyNumberFormat="1" applyFont="1" applyFill="1" applyBorder="1" applyAlignment="1">
      <alignment horizontal="center" wrapText="1"/>
    </xf>
    <xf numFmtId="0" fontId="45" fillId="26" borderId="12" xfId="62" applyFont="1" applyFill="1" applyBorder="1" applyAlignment="1">
      <alignment horizontal="justify"/>
      <protection/>
    </xf>
    <xf numFmtId="193" fontId="99" fillId="25" borderId="0" xfId="53" applyNumberFormat="1" applyFont="1" applyFill="1" applyBorder="1" applyAlignment="1">
      <alignment horizontal="center"/>
      <protection/>
    </xf>
    <xf numFmtId="193" fontId="82" fillId="25" borderId="0" xfId="53" applyNumberFormat="1" applyFont="1" applyFill="1" applyBorder="1" applyAlignment="1">
      <alignment horizontal="center"/>
      <protection/>
    </xf>
    <xf numFmtId="0" fontId="151" fillId="26" borderId="0" xfId="0" applyFont="1" applyFill="1" applyAlignment="1">
      <alignment horizontal="left" wrapText="1"/>
    </xf>
    <xf numFmtId="172" fontId="1" fillId="0" borderId="18" xfId="0" applyNumberFormat="1" applyFont="1" applyFill="1" applyBorder="1" applyAlignment="1">
      <alignment horizontal="center"/>
    </xf>
    <xf numFmtId="0" fontId="155" fillId="25" borderId="0" xfId="0" applyFont="1" applyFill="1" applyAlignment="1" quotePrefix="1">
      <alignment/>
    </xf>
    <xf numFmtId="0" fontId="100" fillId="0" borderId="12" xfId="0" applyFont="1" applyBorder="1" applyAlignment="1">
      <alignment horizontal="justify"/>
    </xf>
    <xf numFmtId="0" fontId="47" fillId="25" borderId="49" xfId="0" applyNumberFormat="1" applyFont="1" applyFill="1" applyBorder="1" applyAlignment="1" applyProtection="1">
      <alignment wrapText="1"/>
      <protection/>
    </xf>
    <xf numFmtId="172" fontId="1" fillId="24" borderId="27" xfId="0" applyNumberFormat="1" applyFont="1" applyFill="1" applyBorder="1" applyAlignment="1">
      <alignment horizontal="center"/>
    </xf>
    <xf numFmtId="172" fontId="1" fillId="0" borderId="29" xfId="0" applyNumberFormat="1" applyFont="1" applyFill="1" applyBorder="1" applyAlignment="1">
      <alignment horizontal="center"/>
    </xf>
    <xf numFmtId="1" fontId="1" fillId="25" borderId="12" xfId="0" applyNumberFormat="1" applyFont="1" applyFill="1" applyBorder="1" applyAlignment="1">
      <alignment horizontal="center"/>
    </xf>
    <xf numFmtId="0" fontId="1" fillId="0" borderId="37" xfId="0" applyNumberFormat="1" applyFont="1" applyFill="1" applyBorder="1" applyAlignment="1">
      <alignment horizontal="center"/>
    </xf>
    <xf numFmtId="1" fontId="26" fillId="25" borderId="31" xfId="0" applyNumberFormat="1" applyFont="1" applyFill="1" applyBorder="1" applyAlignment="1">
      <alignment horizontal="center"/>
    </xf>
    <xf numFmtId="49" fontId="1" fillId="24" borderId="37" xfId="0" applyNumberFormat="1" applyFont="1" applyFill="1" applyBorder="1" applyAlignment="1">
      <alignment horizontal="center"/>
    </xf>
    <xf numFmtId="49" fontId="1" fillId="25" borderId="37" xfId="0" applyNumberFormat="1" applyFont="1" applyFill="1" applyBorder="1" applyAlignment="1">
      <alignment horizontal="center"/>
    </xf>
    <xf numFmtId="49" fontId="1" fillId="0" borderId="37" xfId="0" applyNumberFormat="1" applyFont="1" applyFill="1" applyBorder="1" applyAlignment="1">
      <alignment horizontal="center"/>
    </xf>
    <xf numFmtId="172" fontId="1" fillId="25" borderId="18" xfId="0" applyNumberFormat="1" applyFont="1" applyFill="1" applyBorder="1" applyAlignment="1">
      <alignment horizontal="center"/>
    </xf>
    <xf numFmtId="1" fontId="26" fillId="25" borderId="33" xfId="0" applyNumberFormat="1" applyFont="1" applyFill="1" applyBorder="1" applyAlignment="1">
      <alignment horizontal="center"/>
    </xf>
    <xf numFmtId="1" fontId="26" fillId="0" borderId="37" xfId="0" applyNumberFormat="1" applyFont="1" applyFill="1" applyBorder="1" applyAlignment="1">
      <alignment horizontal="center"/>
    </xf>
    <xf numFmtId="0" fontId="47" fillId="0" borderId="0" xfId="0" applyFont="1" applyBorder="1" applyAlignment="1">
      <alignment wrapText="1"/>
    </xf>
    <xf numFmtId="0" fontId="102" fillId="0" borderId="17" xfId="0" applyFont="1" applyFill="1" applyBorder="1" applyAlignment="1">
      <alignment horizontal="justify" wrapText="1"/>
    </xf>
    <xf numFmtId="0" fontId="0" fillId="0" borderId="0" xfId="0" applyAlignment="1">
      <alignment wrapText="1"/>
    </xf>
    <xf numFmtId="0" fontId="100" fillId="25" borderId="21" xfId="0" applyFont="1" applyFill="1" applyBorder="1" applyAlignment="1">
      <alignment horizontal="justify"/>
    </xf>
    <xf numFmtId="172" fontId="19" fillId="42" borderId="32" xfId="0" applyNumberFormat="1" applyFont="1" applyFill="1" applyBorder="1" applyAlignment="1">
      <alignment horizontal="center"/>
    </xf>
    <xf numFmtId="1" fontId="19" fillId="28" borderId="33" xfId="0" applyNumberFormat="1" applyFont="1" applyFill="1" applyBorder="1" applyAlignment="1">
      <alignment horizontal="center"/>
    </xf>
    <xf numFmtId="0" fontId="92" fillId="0" borderId="12" xfId="0" applyFont="1" applyBorder="1" applyAlignment="1">
      <alignment horizontal="center" wrapText="1"/>
    </xf>
    <xf numFmtId="0" fontId="100" fillId="0" borderId="31" xfId="0" applyFont="1" applyBorder="1" applyAlignment="1">
      <alignment wrapText="1"/>
    </xf>
    <xf numFmtId="0" fontId="47" fillId="0" borderId="42" xfId="0" applyNumberFormat="1" applyFont="1" applyBorder="1" applyAlignment="1">
      <alignment horizontal="justify" wrapText="1"/>
    </xf>
    <xf numFmtId="0" fontId="95" fillId="0" borderId="18" xfId="62" applyFont="1" applyFill="1" applyBorder="1" applyAlignment="1">
      <alignment horizontal="justify"/>
      <protection/>
    </xf>
    <xf numFmtId="0" fontId="45" fillId="0" borderId="12" xfId="0" applyFont="1" applyFill="1" applyBorder="1" applyAlignment="1">
      <alignment horizontal="justify"/>
    </xf>
    <xf numFmtId="1" fontId="133" fillId="0" borderId="0" xfId="0" applyNumberFormat="1" applyFont="1" applyFill="1" applyBorder="1" applyAlignment="1">
      <alignment horizontal="center" wrapText="1" shrinkToFit="1"/>
    </xf>
    <xf numFmtId="1" fontId="133" fillId="0" borderId="12" xfId="0" applyNumberFormat="1" applyFont="1" applyFill="1" applyBorder="1" applyAlignment="1">
      <alignment horizontal="center" wrapText="1" shrinkToFit="1"/>
    </xf>
    <xf numFmtId="172" fontId="45" fillId="46" borderId="12" xfId="0" applyNumberFormat="1" applyFont="1" applyFill="1" applyBorder="1" applyAlignment="1">
      <alignment horizontal="justify" wrapText="1"/>
    </xf>
    <xf numFmtId="0" fontId="47" fillId="25" borderId="50" xfId="0" applyFont="1" applyFill="1" applyBorder="1" applyAlignment="1">
      <alignment wrapText="1"/>
    </xf>
    <xf numFmtId="172" fontId="19" fillId="24" borderId="26" xfId="0" applyNumberFormat="1" applyFont="1" applyFill="1" applyBorder="1" applyAlignment="1">
      <alignment horizontal="center"/>
    </xf>
    <xf numFmtId="0" fontId="44" fillId="22" borderId="16" xfId="0" applyFont="1" applyFill="1" applyBorder="1" applyAlignment="1">
      <alignment horizontal="justify" wrapText="1" shrinkToFit="1"/>
    </xf>
    <xf numFmtId="1" fontId="1" fillId="25" borderId="47" xfId="0" applyNumberFormat="1" applyFont="1" applyFill="1" applyBorder="1" applyAlignment="1">
      <alignment horizontal="center"/>
    </xf>
    <xf numFmtId="0" fontId="92" fillId="25" borderId="18" xfId="62" applyFont="1" applyFill="1" applyBorder="1" applyAlignment="1">
      <alignment/>
      <protection/>
    </xf>
    <xf numFmtId="0" fontId="44" fillId="40" borderId="17" xfId="0" applyFont="1" applyFill="1" applyBorder="1" applyAlignment="1">
      <alignment horizontal="justify" wrapText="1"/>
    </xf>
    <xf numFmtId="0" fontId="92" fillId="25" borderId="21" xfId="62" applyFont="1" applyFill="1" applyBorder="1" applyAlignment="1">
      <alignment horizontal="justify" wrapText="1"/>
      <protection/>
    </xf>
    <xf numFmtId="0" fontId="92" fillId="26" borderId="12" xfId="0" applyFont="1" applyFill="1" applyBorder="1" applyAlignment="1">
      <alignment wrapText="1"/>
    </xf>
    <xf numFmtId="172" fontId="19" fillId="47" borderId="12" xfId="0" applyNumberFormat="1" applyFont="1" applyFill="1" applyBorder="1" applyAlignment="1">
      <alignment horizontal="center"/>
    </xf>
    <xf numFmtId="0" fontId="46" fillId="25" borderId="21" xfId="62" applyFont="1" applyFill="1" applyBorder="1" applyAlignment="1">
      <alignment horizontal="justify"/>
      <protection/>
    </xf>
    <xf numFmtId="0" fontId="1" fillId="25" borderId="39" xfId="0" applyNumberFormat="1" applyFont="1" applyFill="1" applyBorder="1" applyAlignment="1">
      <alignment horizontal="center"/>
    </xf>
    <xf numFmtId="0" fontId="45" fillId="26" borderId="12" xfId="0" applyNumberFormat="1" applyFont="1" applyFill="1" applyBorder="1" applyAlignment="1" applyProtection="1">
      <alignment wrapText="1"/>
      <protection/>
    </xf>
    <xf numFmtId="0" fontId="47" fillId="0" borderId="50" xfId="0" applyFont="1" applyBorder="1" applyAlignment="1">
      <alignment wrapText="1"/>
    </xf>
    <xf numFmtId="0" fontId="104" fillId="22" borderId="16" xfId="0" applyFont="1" applyFill="1" applyBorder="1" applyAlignment="1">
      <alignment horizontal="justify" wrapText="1"/>
    </xf>
    <xf numFmtId="0" fontId="92" fillId="25" borderId="20" xfId="62" applyFont="1" applyFill="1" applyBorder="1" applyAlignment="1">
      <alignment horizontal="justify" wrapText="1"/>
      <protection/>
    </xf>
    <xf numFmtId="0" fontId="45" fillId="25" borderId="12" xfId="0" applyFont="1" applyFill="1" applyBorder="1" applyAlignment="1">
      <alignment horizontal="justify"/>
    </xf>
    <xf numFmtId="0" fontId="45" fillId="22" borderId="40" xfId="0" applyFont="1" applyFill="1" applyBorder="1" applyAlignment="1">
      <alignment horizontal="justify" wrapText="1"/>
    </xf>
    <xf numFmtId="0" fontId="47" fillId="0" borderId="12" xfId="42" applyFont="1" applyBorder="1" applyAlignment="1">
      <alignment horizontal="justify"/>
    </xf>
    <xf numFmtId="0" fontId="24" fillId="0" borderId="0" xfId="0" applyFont="1" applyBorder="1" applyAlignment="1">
      <alignment horizontal="right" wrapText="1"/>
    </xf>
    <xf numFmtId="0" fontId="24" fillId="0" borderId="0" xfId="0" applyFont="1" applyBorder="1" applyAlignment="1">
      <alignment horizontal="left" wrapText="1"/>
    </xf>
    <xf numFmtId="0" fontId="22" fillId="0" borderId="0" xfId="0" applyFont="1" applyBorder="1" applyAlignment="1">
      <alignment horizontal="left" wrapText="1"/>
    </xf>
    <xf numFmtId="0" fontId="77" fillId="0" borderId="51" xfId="0" applyFont="1" applyBorder="1" applyAlignment="1">
      <alignment horizontal="center" wrapText="1"/>
    </xf>
    <xf numFmtId="172" fontId="79" fillId="43" borderId="26" xfId="0" applyNumberFormat="1" applyFont="1" applyFill="1" applyBorder="1" applyAlignment="1">
      <alignment horizontal="center" wrapText="1"/>
    </xf>
    <xf numFmtId="0" fontId="47" fillId="0" borderId="12" xfId="0" applyNumberFormat="1" applyFont="1" applyFill="1" applyBorder="1" applyAlignment="1" applyProtection="1">
      <alignment wrapText="1"/>
      <protection/>
    </xf>
    <xf numFmtId="0" fontId="95" fillId="25" borderId="0" xfId="0" applyFont="1" applyFill="1" applyAlignment="1">
      <alignment/>
    </xf>
    <xf numFmtId="0" fontId="100" fillId="0" borderId="12" xfId="0" applyFont="1" applyBorder="1" applyAlignment="1">
      <alignment/>
    </xf>
    <xf numFmtId="0" fontId="1" fillId="0" borderId="0" xfId="0" applyFont="1" applyBorder="1" applyAlignment="1">
      <alignment horizontal="justify" wrapText="1"/>
    </xf>
    <xf numFmtId="0" fontId="1" fillId="0" borderId="0" xfId="0" applyFont="1" applyBorder="1" applyAlignment="1">
      <alignment horizontal="left" wrapText="1"/>
    </xf>
    <xf numFmtId="0" fontId="46" fillId="26" borderId="12" xfId="0" applyFont="1" applyFill="1" applyBorder="1" applyAlignment="1">
      <alignment horizontal="justify" wrapText="1"/>
    </xf>
    <xf numFmtId="0" fontId="183" fillId="25" borderId="0" xfId="0" applyFont="1" applyFill="1" applyAlignment="1">
      <alignment wrapText="1"/>
    </xf>
    <xf numFmtId="0" fontId="39" fillId="0" borderId="12" xfId="0" applyFont="1" applyFill="1" applyBorder="1" applyAlignment="1">
      <alignment horizontal="justify" wrapText="1"/>
    </xf>
    <xf numFmtId="172" fontId="1" fillId="0" borderId="31" xfId="0" applyNumberFormat="1" applyFont="1" applyFill="1" applyBorder="1" applyAlignment="1">
      <alignment horizontal="center"/>
    </xf>
    <xf numFmtId="0" fontId="82" fillId="24" borderId="52" xfId="0" applyFont="1" applyFill="1" applyBorder="1" applyAlignment="1">
      <alignment horizontal="center" wrapText="1"/>
    </xf>
    <xf numFmtId="0" fontId="44" fillId="26" borderId="53" xfId="0" applyFont="1" applyFill="1" applyBorder="1" applyAlignment="1">
      <alignment horizontal="justify" wrapText="1"/>
    </xf>
    <xf numFmtId="0" fontId="66" fillId="36" borderId="13" xfId="0" applyFont="1" applyFill="1" applyBorder="1" applyAlignment="1">
      <alignment horizontal="justify" wrapText="1"/>
    </xf>
    <xf numFmtId="1" fontId="133" fillId="0" borderId="16" xfId="0" applyNumberFormat="1" applyFont="1" applyFill="1" applyBorder="1" applyAlignment="1">
      <alignment horizontal="center"/>
    </xf>
    <xf numFmtId="0" fontId="46" fillId="26" borderId="21" xfId="0" applyFont="1" applyFill="1" applyBorder="1" applyAlignment="1">
      <alignment horizontal="justify" wrapText="1"/>
    </xf>
    <xf numFmtId="172" fontId="19" fillId="24" borderId="54" xfId="0" applyNumberFormat="1" applyFont="1" applyFill="1" applyBorder="1" applyAlignment="1">
      <alignment horizontal="center"/>
    </xf>
    <xf numFmtId="1" fontId="133" fillId="25" borderId="39" xfId="0" applyNumberFormat="1" applyFont="1" applyFill="1" applyBorder="1" applyAlignment="1">
      <alignment horizontal="center"/>
    </xf>
    <xf numFmtId="0" fontId="104" fillId="26" borderId="12" xfId="0" applyFont="1" applyFill="1" applyBorder="1" applyAlignment="1">
      <alignment horizontal="left" wrapText="1"/>
    </xf>
    <xf numFmtId="0" fontId="45" fillId="25" borderId="12" xfId="0" applyFont="1" applyFill="1" applyBorder="1" applyAlignment="1">
      <alignment horizontal="left" wrapText="1"/>
    </xf>
    <xf numFmtId="0" fontId="183" fillId="0" borderId="0" xfId="0" applyFont="1" applyAlignment="1">
      <alignment/>
    </xf>
    <xf numFmtId="0" fontId="46" fillId="26" borderId="12" xfId="42" applyFont="1" applyFill="1" applyBorder="1" applyAlignment="1">
      <alignment horizontal="justify"/>
    </xf>
    <xf numFmtId="0" fontId="45" fillId="22" borderId="13" xfId="0" applyFont="1" applyFill="1" applyBorder="1" applyAlignment="1">
      <alignment horizontal="justify" wrapText="1"/>
    </xf>
    <xf numFmtId="0" fontId="187" fillId="0" borderId="12" xfId="0" applyNumberFormat="1" applyFont="1" applyBorder="1" applyAlignment="1">
      <alignment horizontal="center" wrapText="1"/>
    </xf>
    <xf numFmtId="0" fontId="46" fillId="26" borderId="23" xfId="62" applyFont="1" applyFill="1" applyBorder="1" applyAlignment="1">
      <alignment/>
      <protection/>
    </xf>
    <xf numFmtId="0" fontId="104" fillId="26" borderId="13" xfId="0" applyFont="1" applyFill="1" applyBorder="1" applyAlignment="1">
      <alignment wrapText="1"/>
    </xf>
    <xf numFmtId="0" fontId="184" fillId="26" borderId="12" xfId="0" applyFont="1" applyFill="1" applyBorder="1" applyAlignment="1">
      <alignment wrapText="1"/>
    </xf>
    <xf numFmtId="0" fontId="92" fillId="25" borderId="12" xfId="0" applyFont="1" applyFill="1" applyBorder="1" applyAlignment="1" applyProtection="1">
      <alignment horizontal="justify" wrapText="1"/>
      <protection/>
    </xf>
    <xf numFmtId="0" fontId="46" fillId="26" borderId="12" xfId="62" applyFont="1" applyFill="1" applyBorder="1" applyAlignment="1">
      <alignment horizontal="justify"/>
      <protection/>
    </xf>
    <xf numFmtId="0" fontId="104" fillId="22" borderId="0" xfId="0" applyFont="1" applyFill="1" applyBorder="1" applyAlignment="1">
      <alignment horizontal="justify"/>
    </xf>
    <xf numFmtId="0" fontId="47" fillId="0" borderId="55" xfId="0" applyNumberFormat="1" applyFont="1" applyFill="1" applyBorder="1" applyAlignment="1" applyProtection="1">
      <alignment wrapText="1"/>
      <protection/>
    </xf>
    <xf numFmtId="0" fontId="92" fillId="0" borderId="12" xfId="0" applyFont="1" applyBorder="1" applyAlignment="1">
      <alignment/>
    </xf>
    <xf numFmtId="0" fontId="100" fillId="0" borderId="12" xfId="0" applyNumberFormat="1" applyFont="1" applyFill="1" applyBorder="1" applyAlignment="1" applyProtection="1">
      <alignment wrapText="1"/>
      <protection/>
    </xf>
    <xf numFmtId="0" fontId="47" fillId="25" borderId="12" xfId="0" applyFont="1" applyFill="1" applyBorder="1" applyAlignment="1">
      <alignment wrapText="1"/>
    </xf>
    <xf numFmtId="0" fontId="46" fillId="26" borderId="18" xfId="62" applyFont="1" applyFill="1" applyBorder="1" applyAlignment="1">
      <alignment horizontal="justify"/>
      <protection/>
    </xf>
    <xf numFmtId="0" fontId="104" fillId="26" borderId="12" xfId="0" applyFont="1" applyFill="1" applyBorder="1" applyAlignment="1">
      <alignment/>
    </xf>
    <xf numFmtId="1" fontId="131" fillId="25" borderId="12" xfId="0" applyNumberFormat="1" applyFont="1" applyFill="1" applyBorder="1" applyAlignment="1">
      <alignment horizontal="center"/>
    </xf>
    <xf numFmtId="0" fontId="46" fillId="26" borderId="18" xfId="62" applyFont="1" applyFill="1" applyBorder="1" applyAlignment="1">
      <alignment/>
      <protection/>
    </xf>
    <xf numFmtId="0" fontId="188" fillId="26" borderId="12" xfId="0" applyFont="1" applyFill="1" applyBorder="1" applyAlignment="1">
      <alignment horizontal="left" wrapText="1"/>
    </xf>
    <xf numFmtId="0" fontId="92" fillId="25" borderId="56" xfId="62" applyFont="1" applyFill="1" applyBorder="1" applyAlignment="1">
      <alignment horizontal="justify"/>
      <protection/>
    </xf>
    <xf numFmtId="0" fontId="39" fillId="25" borderId="29" xfId="0" applyFont="1" applyFill="1" applyBorder="1" applyAlignment="1">
      <alignment horizontal="justify"/>
    </xf>
    <xf numFmtId="172" fontId="70" fillId="29" borderId="23" xfId="0" applyNumberFormat="1" applyFont="1" applyFill="1" applyBorder="1" applyAlignment="1">
      <alignment horizontal="center" wrapText="1"/>
    </xf>
    <xf numFmtId="172" fontId="175" fillId="29" borderId="23" xfId="0" applyNumberFormat="1" applyFont="1" applyFill="1" applyBorder="1" applyAlignment="1">
      <alignment horizontal="center" wrapText="1"/>
    </xf>
    <xf numFmtId="0" fontId="44" fillId="25" borderId="16" xfId="0" applyFont="1" applyFill="1" applyBorder="1" applyAlignment="1">
      <alignment horizontal="justify" wrapText="1" shrinkToFit="1"/>
    </xf>
    <xf numFmtId="172" fontId="19" fillId="24" borderId="48" xfId="0" applyNumberFormat="1" applyFont="1" applyFill="1" applyBorder="1" applyAlignment="1">
      <alignment horizontal="center"/>
    </xf>
    <xf numFmtId="0" fontId="104" fillId="26" borderId="0" xfId="0" applyFont="1" applyFill="1" applyAlignment="1">
      <alignment wrapText="1"/>
    </xf>
    <xf numFmtId="172" fontId="1" fillId="0" borderId="14" xfId="0" applyNumberFormat="1" applyFont="1" applyFill="1" applyBorder="1" applyAlignment="1">
      <alignment horizontal="center"/>
    </xf>
    <xf numFmtId="172" fontId="1" fillId="25" borderId="14" xfId="0" applyNumberFormat="1" applyFont="1" applyFill="1" applyBorder="1" applyAlignment="1">
      <alignment horizontal="center"/>
    </xf>
    <xf numFmtId="0" fontId="47" fillId="27" borderId="12" xfId="0" applyFont="1" applyFill="1" applyBorder="1" applyAlignment="1">
      <alignment horizontal="left" wrapText="1"/>
    </xf>
    <xf numFmtId="0" fontId="39" fillId="0" borderId="12" xfId="0" applyFont="1" applyFill="1" applyBorder="1" applyAlignment="1">
      <alignment horizontal="left" wrapText="1" shrinkToFit="1"/>
    </xf>
    <xf numFmtId="0" fontId="39" fillId="25" borderId="12" xfId="0" applyFont="1" applyFill="1" applyBorder="1" applyAlignment="1">
      <alignment horizontal="left" wrapText="1"/>
    </xf>
    <xf numFmtId="0" fontId="100" fillId="0" borderId="12" xfId="0" applyFont="1" applyFill="1" applyBorder="1" applyAlignment="1">
      <alignment horizontal="left" wrapText="1" shrinkToFit="1"/>
    </xf>
    <xf numFmtId="172" fontId="69" fillId="43" borderId="36" xfId="0" applyNumberFormat="1" applyFont="1" applyFill="1" applyBorder="1" applyAlignment="1">
      <alignment horizontal="left" vertical="top" wrapText="1"/>
    </xf>
    <xf numFmtId="172" fontId="21" fillId="43" borderId="39" xfId="0" applyNumberFormat="1" applyFont="1" applyFill="1" applyBorder="1" applyAlignment="1">
      <alignment horizontal="center" vertical="top" wrapText="1"/>
    </xf>
    <xf numFmtId="172" fontId="72" fillId="43" borderId="23" xfId="0" applyNumberFormat="1" applyFont="1" applyFill="1" applyBorder="1" applyAlignment="1">
      <alignment horizontal="left" vertical="top" wrapText="1"/>
    </xf>
    <xf numFmtId="172" fontId="71" fillId="48" borderId="12" xfId="0" applyNumberFormat="1" applyFont="1" applyFill="1" applyBorder="1" applyAlignment="1">
      <alignment horizontal="left" wrapText="1"/>
    </xf>
    <xf numFmtId="172" fontId="21" fillId="30" borderId="12" xfId="0" applyNumberFormat="1" applyFont="1" applyFill="1" applyBorder="1" applyAlignment="1">
      <alignment horizontal="center" wrapText="1"/>
    </xf>
    <xf numFmtId="0" fontId="73" fillId="49" borderId="12" xfId="0" applyFont="1" applyFill="1" applyBorder="1" applyAlignment="1">
      <alignment horizontal="left" wrapText="1"/>
    </xf>
    <xf numFmtId="0" fontId="151" fillId="26" borderId="12" xfId="0" applyFont="1" applyFill="1" applyBorder="1" applyAlignment="1">
      <alignment/>
    </xf>
    <xf numFmtId="0" fontId="120" fillId="25" borderId="12" xfId="0" applyFont="1" applyFill="1" applyBorder="1" applyAlignment="1">
      <alignment/>
    </xf>
    <xf numFmtId="0" fontId="39" fillId="0" borderId="12" xfId="0" applyFont="1" applyFill="1" applyBorder="1" applyAlignment="1">
      <alignment horizontal="left" wrapText="1"/>
    </xf>
    <xf numFmtId="1" fontId="134" fillId="25" borderId="12" xfId="0" applyNumberFormat="1" applyFont="1" applyFill="1" applyBorder="1" applyAlignment="1">
      <alignment horizontal="center"/>
    </xf>
    <xf numFmtId="0" fontId="39" fillId="25" borderId="12" xfId="0" applyFont="1" applyFill="1" applyBorder="1" applyAlignment="1">
      <alignment horizontal="left"/>
    </xf>
    <xf numFmtId="0" fontId="46" fillId="26" borderId="12" xfId="0" applyFont="1" applyFill="1" applyBorder="1" applyAlignment="1" applyProtection="1">
      <alignment horizontal="left"/>
      <protection/>
    </xf>
    <xf numFmtId="0" fontId="92" fillId="25" borderId="12" xfId="0" applyFont="1" applyFill="1" applyBorder="1" applyAlignment="1" applyProtection="1">
      <alignment horizontal="left"/>
      <protection/>
    </xf>
    <xf numFmtId="0" fontId="48" fillId="6" borderId="12" xfId="0" applyFont="1" applyFill="1" applyBorder="1" applyAlignment="1">
      <alignment horizontal="left" wrapText="1"/>
    </xf>
    <xf numFmtId="172" fontId="19" fillId="32" borderId="12" xfId="0" applyNumberFormat="1" applyFont="1" applyFill="1" applyBorder="1" applyAlignment="1">
      <alignment horizontal="center"/>
    </xf>
    <xf numFmtId="0" fontId="19" fillId="32" borderId="12" xfId="0" applyNumberFormat="1" applyFont="1" applyFill="1" applyBorder="1" applyAlignment="1">
      <alignment horizontal="center"/>
    </xf>
    <xf numFmtId="0" fontId="47" fillId="25" borderId="12" xfId="0" applyNumberFormat="1" applyFont="1" applyFill="1" applyBorder="1" applyAlignment="1" applyProtection="1">
      <alignment wrapText="1"/>
      <protection/>
    </xf>
    <xf numFmtId="0" fontId="92" fillId="25" borderId="12" xfId="0" applyFont="1" applyFill="1" applyBorder="1" applyAlignment="1">
      <alignment horizontal="left" wrapText="1"/>
    </xf>
    <xf numFmtId="49" fontId="19" fillId="25" borderId="12" xfId="0" applyNumberFormat="1" applyFont="1" applyFill="1" applyBorder="1" applyAlignment="1">
      <alignment horizontal="center" wrapText="1" shrinkToFit="1"/>
    </xf>
    <xf numFmtId="49" fontId="19" fillId="0" borderId="12" xfId="0" applyNumberFormat="1" applyFont="1" applyFill="1" applyBorder="1" applyAlignment="1">
      <alignment horizontal="center" wrapText="1" shrinkToFit="1"/>
    </xf>
    <xf numFmtId="0" fontId="47" fillId="25" borderId="12" xfId="0" applyNumberFormat="1" applyFont="1" applyFill="1" applyBorder="1" applyAlignment="1" applyProtection="1">
      <alignment horizontal="left"/>
      <protection locked="0"/>
    </xf>
    <xf numFmtId="0" fontId="92" fillId="0" borderId="12" xfId="0" applyFont="1" applyFill="1" applyBorder="1" applyAlignment="1">
      <alignment horizontal="left" wrapText="1"/>
    </xf>
    <xf numFmtId="0" fontId="25" fillId="24" borderId="12" xfId="0" applyFont="1" applyFill="1" applyBorder="1" applyAlignment="1">
      <alignment horizontal="center" wrapText="1"/>
    </xf>
    <xf numFmtId="172" fontId="131" fillId="25" borderId="12" xfId="0" applyNumberFormat="1" applyFont="1" applyFill="1" applyBorder="1" applyAlignment="1">
      <alignment horizontal="center"/>
    </xf>
    <xf numFmtId="0" fontId="25" fillId="25" borderId="12" xfId="0" applyFont="1" applyFill="1" applyBorder="1" applyAlignment="1">
      <alignment horizontal="center" wrapText="1"/>
    </xf>
    <xf numFmtId="49" fontId="19" fillId="24" borderId="12" xfId="0" applyNumberFormat="1" applyFont="1" applyFill="1" applyBorder="1" applyAlignment="1">
      <alignment horizontal="center" wrapText="1" shrinkToFit="1"/>
    </xf>
    <xf numFmtId="0" fontId="102" fillId="25" borderId="12" xfId="0" applyFont="1" applyFill="1" applyBorder="1" applyAlignment="1">
      <alignment horizontal="left" wrapText="1"/>
    </xf>
    <xf numFmtId="0" fontId="92" fillId="27" borderId="12" xfId="0" applyFont="1" applyFill="1" applyBorder="1" applyAlignment="1">
      <alignment horizontal="left" wrapText="1"/>
    </xf>
    <xf numFmtId="0" fontId="120" fillId="25" borderId="12" xfId="0" applyFont="1" applyFill="1" applyBorder="1" applyAlignment="1">
      <alignment horizontal="justify" wrapText="1"/>
    </xf>
    <xf numFmtId="1" fontId="133" fillId="32" borderId="12" xfId="0" applyNumberFormat="1" applyFont="1" applyFill="1" applyBorder="1" applyAlignment="1">
      <alignment horizontal="center"/>
    </xf>
    <xf numFmtId="0" fontId="45" fillId="22" borderId="12" xfId="0" applyFont="1" applyFill="1" applyBorder="1" applyAlignment="1">
      <alignment horizontal="left" wrapText="1" shrinkToFit="1"/>
    </xf>
    <xf numFmtId="0" fontId="45" fillId="26" borderId="12" xfId="0" applyNumberFormat="1" applyFont="1" applyFill="1" applyBorder="1" applyAlignment="1" applyProtection="1">
      <alignment horizontal="justify" wrapText="1"/>
      <protection/>
    </xf>
    <xf numFmtId="0" fontId="100" fillId="27" borderId="12" xfId="0" applyFont="1" applyFill="1" applyBorder="1" applyAlignment="1">
      <alignment horizontal="left"/>
    </xf>
    <xf numFmtId="0" fontId="0" fillId="32" borderId="12" xfId="0" applyFont="1" applyFill="1" applyBorder="1" applyAlignment="1">
      <alignment horizontal="center"/>
    </xf>
    <xf numFmtId="0" fontId="45" fillId="0" borderId="12" xfId="0" applyNumberFormat="1" applyFont="1" applyFill="1" applyBorder="1" applyAlignment="1" applyProtection="1">
      <alignment wrapText="1"/>
      <protection/>
    </xf>
    <xf numFmtId="172" fontId="1" fillId="26" borderId="12" xfId="0" applyNumberFormat="1" applyFont="1" applyFill="1" applyBorder="1" applyAlignment="1">
      <alignment horizontal="center"/>
    </xf>
    <xf numFmtId="1" fontId="1" fillId="26" borderId="12" xfId="0" applyNumberFormat="1" applyFont="1" applyFill="1" applyBorder="1" applyAlignment="1">
      <alignment horizontal="center"/>
    </xf>
    <xf numFmtId="0" fontId="48" fillId="6" borderId="12" xfId="0" applyFont="1" applyFill="1" applyBorder="1" applyAlignment="1">
      <alignment horizontal="left" wrapText="1" shrinkToFit="1"/>
    </xf>
    <xf numFmtId="1" fontId="19" fillId="32" borderId="12" xfId="0" applyNumberFormat="1" applyFont="1" applyFill="1" applyBorder="1" applyAlignment="1">
      <alignment horizontal="center"/>
    </xf>
    <xf numFmtId="0" fontId="45" fillId="50" borderId="12" xfId="0" applyFont="1" applyFill="1" applyBorder="1" applyAlignment="1">
      <alignment horizontal="left" wrapText="1" shrinkToFit="1"/>
    </xf>
    <xf numFmtId="1" fontId="1" fillId="32" borderId="12" xfId="0" applyNumberFormat="1" applyFont="1" applyFill="1" applyBorder="1" applyAlignment="1">
      <alignment horizontal="center"/>
    </xf>
    <xf numFmtId="49" fontId="19" fillId="24" borderId="12" xfId="0" applyNumberFormat="1" applyFont="1" applyFill="1" applyBorder="1" applyAlignment="1">
      <alignment horizontal="center"/>
    </xf>
    <xf numFmtId="0" fontId="47" fillId="0" borderId="12" xfId="0" applyFont="1" applyFill="1" applyBorder="1" applyAlignment="1">
      <alignment horizontal="left" wrapText="1" shrinkToFit="1"/>
    </xf>
    <xf numFmtId="0" fontId="47" fillId="25" borderId="12" xfId="0" applyFont="1" applyFill="1" applyBorder="1" applyAlignment="1">
      <alignment horizontal="left" wrapText="1" shrinkToFit="1"/>
    </xf>
    <xf numFmtId="49" fontId="133" fillId="24" borderId="12" xfId="0" applyNumberFormat="1" applyFont="1" applyFill="1" applyBorder="1" applyAlignment="1">
      <alignment horizontal="center"/>
    </xf>
    <xf numFmtId="172" fontId="1" fillId="32" borderId="12" xfId="0" applyNumberFormat="1" applyFont="1" applyFill="1" applyBorder="1" applyAlignment="1">
      <alignment horizontal="center"/>
    </xf>
    <xf numFmtId="0" fontId="45" fillId="22" borderId="12" xfId="0" applyFont="1" applyFill="1" applyBorder="1" applyAlignment="1">
      <alignment horizontal="left" wrapText="1"/>
    </xf>
    <xf numFmtId="49" fontId="19" fillId="25" borderId="12" xfId="0" applyNumberFormat="1" applyFont="1" applyFill="1" applyBorder="1" applyAlignment="1">
      <alignment horizontal="center"/>
    </xf>
    <xf numFmtId="49" fontId="1" fillId="25" borderId="12" xfId="0" applyNumberFormat="1" applyFont="1" applyFill="1" applyBorder="1" applyAlignment="1">
      <alignment horizontal="center"/>
    </xf>
    <xf numFmtId="0" fontId="47" fillId="24" borderId="12" xfId="0" applyFont="1" applyFill="1" applyBorder="1" applyAlignment="1">
      <alignment horizontal="left" wrapText="1" shrinkToFit="1"/>
    </xf>
    <xf numFmtId="1" fontId="152" fillId="24" borderId="12" xfId="0" applyNumberFormat="1" applyFont="1" applyFill="1" applyBorder="1" applyAlignment="1">
      <alignment horizontal="center"/>
    </xf>
    <xf numFmtId="1" fontId="1" fillId="24" borderId="12" xfId="0" applyNumberFormat="1" applyFont="1" applyFill="1" applyBorder="1" applyAlignment="1">
      <alignment horizontal="center"/>
    </xf>
    <xf numFmtId="0" fontId="19" fillId="0" borderId="12" xfId="0" applyNumberFormat="1" applyFont="1" applyFill="1" applyBorder="1" applyAlignment="1">
      <alignment horizontal="center"/>
    </xf>
    <xf numFmtId="0" fontId="107" fillId="6" borderId="12" xfId="0" applyFont="1" applyFill="1" applyBorder="1" applyAlignment="1">
      <alignment horizontal="left" wrapText="1"/>
    </xf>
    <xf numFmtId="1" fontId="27" fillId="32" borderId="12" xfId="0" applyNumberFormat="1" applyFont="1" applyFill="1" applyBorder="1" applyAlignment="1">
      <alignment horizontal="center"/>
    </xf>
    <xf numFmtId="0" fontId="1" fillId="24" borderId="12" xfId="0" applyNumberFormat="1" applyFont="1" applyFill="1" applyBorder="1" applyAlignment="1">
      <alignment horizontal="center"/>
    </xf>
    <xf numFmtId="0" fontId="48" fillId="51" borderId="12" xfId="0" applyFont="1" applyFill="1" applyBorder="1" applyAlignment="1">
      <alignment horizontal="left"/>
    </xf>
    <xf numFmtId="1" fontId="26" fillId="0" borderId="12" xfId="0" applyNumberFormat="1" applyFont="1" applyFill="1" applyBorder="1" applyAlignment="1">
      <alignment horizontal="center"/>
    </xf>
    <xf numFmtId="49" fontId="132" fillId="25" borderId="12" xfId="0" applyNumberFormat="1" applyFont="1" applyFill="1" applyBorder="1" applyAlignment="1">
      <alignment horizontal="center"/>
    </xf>
    <xf numFmtId="0" fontId="39" fillId="27" borderId="12" xfId="0" applyFont="1" applyFill="1" applyBorder="1" applyAlignment="1">
      <alignment horizontal="left" wrapText="1"/>
    </xf>
    <xf numFmtId="172" fontId="108" fillId="43" borderId="12" xfId="0" applyNumberFormat="1" applyFont="1" applyFill="1" applyBorder="1" applyAlignment="1">
      <alignment horizontal="left" wrapText="1"/>
    </xf>
    <xf numFmtId="172" fontId="135" fillId="43" borderId="12" xfId="0" applyNumberFormat="1" applyFont="1" applyFill="1" applyBorder="1" applyAlignment="1">
      <alignment horizontal="center" wrapText="1"/>
    </xf>
    <xf numFmtId="0" fontId="104" fillId="26" borderId="12" xfId="0" applyFont="1" applyFill="1" applyBorder="1" applyAlignment="1">
      <alignment horizontal="left"/>
    </xf>
    <xf numFmtId="172" fontId="136" fillId="43" borderId="12" xfId="0" applyNumberFormat="1" applyFont="1" applyFill="1" applyBorder="1" applyAlignment="1">
      <alignment horizontal="center" wrapText="1"/>
    </xf>
    <xf numFmtId="172" fontId="109" fillId="48" borderId="12" xfId="0" applyNumberFormat="1" applyFont="1" applyFill="1" applyBorder="1" applyAlignment="1">
      <alignment horizontal="left" wrapText="1"/>
    </xf>
    <xf numFmtId="172" fontId="136" fillId="30" borderId="12" xfId="0" applyNumberFormat="1" applyFont="1" applyFill="1" applyBorder="1" applyAlignment="1">
      <alignment horizontal="center" wrapText="1"/>
    </xf>
    <xf numFmtId="49" fontId="1" fillId="24" borderId="12" xfId="0" applyNumberFormat="1" applyFont="1" applyFill="1" applyBorder="1" applyAlignment="1">
      <alignment horizontal="center"/>
    </xf>
    <xf numFmtId="172" fontId="26" fillId="25" borderId="12" xfId="0" applyNumberFormat="1" applyFont="1" applyFill="1" applyBorder="1" applyAlignment="1">
      <alignment horizontal="center"/>
    </xf>
    <xf numFmtId="172" fontId="133" fillId="0" borderId="12" xfId="0" applyNumberFormat="1" applyFont="1" applyFill="1" applyBorder="1" applyAlignment="1">
      <alignment horizontal="center"/>
    </xf>
    <xf numFmtId="0" fontId="48" fillId="49" borderId="12" xfId="0" applyFont="1" applyFill="1" applyBorder="1" applyAlignment="1">
      <alignment horizontal="left" wrapText="1"/>
    </xf>
    <xf numFmtId="0" fontId="92" fillId="25" borderId="12" xfId="42" applyFont="1" applyFill="1" applyBorder="1" applyAlignment="1">
      <alignment horizontal="left" wrapText="1"/>
    </xf>
    <xf numFmtId="0" fontId="92" fillId="25" borderId="12" xfId="0" applyFont="1" applyFill="1" applyBorder="1" applyAlignment="1">
      <alignment horizontal="justify"/>
    </xf>
    <xf numFmtId="0" fontId="19" fillId="0" borderId="12" xfId="0" applyFont="1" applyFill="1" applyBorder="1" applyAlignment="1">
      <alignment horizontal="center"/>
    </xf>
    <xf numFmtId="172" fontId="137" fillId="43" borderId="12" xfId="0" applyNumberFormat="1" applyFont="1" applyFill="1" applyBorder="1" applyAlignment="1">
      <alignment horizontal="center" wrapText="1"/>
    </xf>
    <xf numFmtId="1" fontId="143" fillId="25" borderId="12" xfId="0" applyNumberFormat="1" applyFont="1" applyFill="1" applyBorder="1" applyAlignment="1">
      <alignment horizontal="center"/>
    </xf>
    <xf numFmtId="1" fontId="144" fillId="25" borderId="12" xfId="0" applyNumberFormat="1" applyFont="1" applyFill="1" applyBorder="1" applyAlignment="1">
      <alignment horizontal="center"/>
    </xf>
    <xf numFmtId="172" fontId="182" fillId="43" borderId="12" xfId="0" applyNumberFormat="1" applyFont="1" applyFill="1" applyBorder="1" applyAlignment="1">
      <alignment horizontal="left" wrapText="1"/>
    </xf>
    <xf numFmtId="0" fontId="1" fillId="0" borderId="12" xfId="0" applyNumberFormat="1" applyFont="1" applyFill="1" applyBorder="1" applyAlignment="1">
      <alignment horizontal="center"/>
    </xf>
    <xf numFmtId="0" fontId="100" fillId="0" borderId="12" xfId="0" applyFont="1" applyFill="1" applyBorder="1" applyAlignment="1">
      <alignment horizontal="justify"/>
    </xf>
    <xf numFmtId="172" fontId="39" fillId="30" borderId="12" xfId="0" applyNumberFormat="1" applyFont="1" applyFill="1" applyBorder="1" applyAlignment="1">
      <alignment horizontal="left" wrapText="1"/>
    </xf>
    <xf numFmtId="172" fontId="19" fillId="30" borderId="12" xfId="0" applyNumberFormat="1" applyFont="1" applyFill="1" applyBorder="1" applyAlignment="1">
      <alignment horizontal="center" wrapText="1"/>
    </xf>
    <xf numFmtId="172" fontId="44" fillId="52" borderId="12" xfId="0" applyNumberFormat="1" applyFont="1" applyFill="1" applyBorder="1" applyAlignment="1">
      <alignment horizontal="left" wrapText="1"/>
    </xf>
    <xf numFmtId="172" fontId="100" fillId="25" borderId="12" xfId="0" applyNumberFormat="1" applyFont="1" applyFill="1" applyBorder="1" applyAlignment="1">
      <alignment horizontal="left" wrapText="1"/>
    </xf>
    <xf numFmtId="172" fontId="47" fillId="0" borderId="12" xfId="0" applyNumberFormat="1" applyFont="1" applyFill="1" applyBorder="1" applyAlignment="1">
      <alignment horizontal="left" wrapText="1"/>
    </xf>
    <xf numFmtId="172" fontId="47" fillId="30" borderId="12" xfId="0" applyNumberFormat="1" applyFont="1" applyFill="1" applyBorder="1" applyAlignment="1">
      <alignment horizontal="left" wrapText="1"/>
    </xf>
    <xf numFmtId="172" fontId="45" fillId="26" borderId="12" xfId="0" applyNumberFormat="1" applyFont="1" applyFill="1" applyBorder="1" applyAlignment="1">
      <alignment horizontal="left" wrapText="1"/>
    </xf>
    <xf numFmtId="172" fontId="1" fillId="30" borderId="12" xfId="0" applyNumberFormat="1" applyFont="1" applyFill="1" applyBorder="1" applyAlignment="1">
      <alignment horizontal="center" wrapText="1"/>
    </xf>
    <xf numFmtId="172" fontId="19" fillId="25" borderId="12" xfId="0" applyNumberFormat="1" applyFont="1" applyFill="1" applyBorder="1" applyAlignment="1">
      <alignment horizontal="center" wrapText="1"/>
    </xf>
    <xf numFmtId="172" fontId="47" fillId="25" borderId="12" xfId="0" applyNumberFormat="1" applyFont="1" applyFill="1" applyBorder="1" applyAlignment="1">
      <alignment horizontal="left" wrapText="1"/>
    </xf>
    <xf numFmtId="172" fontId="19" fillId="0" borderId="12" xfId="0" applyNumberFormat="1" applyFont="1" applyFill="1" applyBorder="1" applyAlignment="1">
      <alignment horizontal="center" wrapText="1"/>
    </xf>
    <xf numFmtId="172" fontId="1" fillId="25" borderId="12" xfId="0" applyNumberFormat="1" applyFont="1" applyFill="1" applyBorder="1" applyAlignment="1">
      <alignment horizontal="center" wrapText="1"/>
    </xf>
    <xf numFmtId="172" fontId="45" fillId="52" borderId="12" xfId="0" applyNumberFormat="1" applyFont="1" applyFill="1" applyBorder="1" applyAlignment="1">
      <alignment horizontal="left" wrapText="1"/>
    </xf>
    <xf numFmtId="0" fontId="47" fillId="0" borderId="12" xfId="0" applyNumberFormat="1" applyFont="1" applyFill="1" applyBorder="1" applyAlignment="1" applyProtection="1">
      <alignment vertical="top" wrapText="1"/>
      <protection/>
    </xf>
    <xf numFmtId="172" fontId="138" fillId="43" borderId="12" xfId="0" applyNumberFormat="1" applyFont="1" applyFill="1" applyBorder="1" applyAlignment="1">
      <alignment horizontal="center" wrapText="1"/>
    </xf>
    <xf numFmtId="0" fontId="92" fillId="0" borderId="12" xfId="0" applyFont="1" applyBorder="1" applyAlignment="1">
      <alignment horizontal="left" wrapText="1"/>
    </xf>
    <xf numFmtId="172" fontId="108" fillId="53" borderId="12" xfId="0" applyNumberFormat="1" applyFont="1" applyFill="1" applyBorder="1" applyAlignment="1">
      <alignment horizontal="left" wrapText="1"/>
    </xf>
    <xf numFmtId="172" fontId="136" fillId="53" borderId="12" xfId="0" applyNumberFormat="1" applyFont="1" applyFill="1" applyBorder="1" applyAlignment="1">
      <alignment horizontal="center" wrapText="1"/>
    </xf>
    <xf numFmtId="0" fontId="100" fillId="0" borderId="12" xfId="0" applyFont="1" applyFill="1" applyBorder="1" applyAlignment="1">
      <alignment horizontal="left" wrapText="1"/>
    </xf>
    <xf numFmtId="172" fontId="108" fillId="36" borderId="12" xfId="0" applyNumberFormat="1" applyFont="1" applyFill="1" applyBorder="1" applyAlignment="1">
      <alignment horizontal="left" wrapText="1"/>
    </xf>
    <xf numFmtId="172" fontId="136" fillId="36" borderId="12" xfId="0" applyNumberFormat="1" applyFont="1" applyFill="1" applyBorder="1" applyAlignment="1">
      <alignment horizontal="center" wrapText="1"/>
    </xf>
    <xf numFmtId="172" fontId="114" fillId="36" borderId="12" xfId="0" applyNumberFormat="1" applyFont="1" applyFill="1" applyBorder="1" applyAlignment="1">
      <alignment horizontal="left" wrapText="1"/>
    </xf>
    <xf numFmtId="0" fontId="92" fillId="38" borderId="12" xfId="0" applyFont="1" applyFill="1" applyBorder="1" applyAlignment="1">
      <alignment horizontal="left" wrapText="1"/>
    </xf>
    <xf numFmtId="172" fontId="115" fillId="36" borderId="12" xfId="42" applyNumberFormat="1" applyFont="1" applyFill="1" applyBorder="1" applyAlignment="1" applyProtection="1">
      <alignment horizontal="left" wrapText="1"/>
      <protection/>
    </xf>
    <xf numFmtId="172" fontId="0" fillId="36" borderId="12" xfId="42" applyNumberFormat="1" applyFont="1" applyFill="1" applyBorder="1" applyAlignment="1" applyProtection="1">
      <alignment horizontal="center" wrapText="1"/>
      <protection/>
    </xf>
    <xf numFmtId="0" fontId="108" fillId="36" borderId="12" xfId="0" applyFont="1" applyFill="1" applyBorder="1" applyAlignment="1">
      <alignment horizontal="left" wrapText="1"/>
    </xf>
    <xf numFmtId="0" fontId="139" fillId="36" borderId="12" xfId="0" applyFont="1" applyFill="1" applyBorder="1" applyAlignment="1">
      <alignment horizontal="center" wrapText="1"/>
    </xf>
    <xf numFmtId="0" fontId="19" fillId="25" borderId="12" xfId="0" applyNumberFormat="1" applyFont="1" applyFill="1" applyBorder="1" applyAlignment="1">
      <alignment horizontal="center" wrapText="1"/>
    </xf>
    <xf numFmtId="172" fontId="108" fillId="36" borderId="12" xfId="42" applyNumberFormat="1" applyFont="1" applyFill="1" applyBorder="1" applyAlignment="1">
      <alignment horizontal="left" wrapText="1"/>
    </xf>
    <xf numFmtId="0" fontId="92" fillId="24" borderId="12" xfId="0" applyFont="1" applyFill="1" applyBorder="1" applyAlignment="1">
      <alignment horizontal="justify" wrapText="1"/>
    </xf>
    <xf numFmtId="0" fontId="92" fillId="0" borderId="12" xfId="0" applyFont="1" applyFill="1" applyBorder="1" applyAlignment="1">
      <alignment horizontal="justify" wrapText="1"/>
    </xf>
    <xf numFmtId="0" fontId="100" fillId="0" borderId="12" xfId="0" applyFont="1" applyBorder="1" applyAlignment="1">
      <alignment horizontal="justify" wrapText="1"/>
    </xf>
    <xf numFmtId="0" fontId="104" fillId="26" borderId="12" xfId="0" applyNumberFormat="1" applyFont="1" applyFill="1" applyBorder="1" applyAlignment="1" applyProtection="1">
      <alignment wrapText="1"/>
      <protection/>
    </xf>
    <xf numFmtId="0" fontId="47" fillId="0" borderId="12" xfId="0" applyFont="1" applyFill="1" applyBorder="1" applyAlignment="1">
      <alignment horizontal="justify" wrapText="1" shrinkToFit="1"/>
    </xf>
    <xf numFmtId="0" fontId="92" fillId="24" borderId="12" xfId="0" applyFont="1" applyFill="1" applyBorder="1" applyAlignment="1">
      <alignment horizontal="justify" wrapText="1"/>
    </xf>
    <xf numFmtId="0" fontId="131" fillId="24" borderId="12" xfId="0" applyNumberFormat="1" applyFont="1" applyFill="1" applyBorder="1" applyAlignment="1">
      <alignment horizontal="center"/>
    </xf>
    <xf numFmtId="179" fontId="131" fillId="25" borderId="12" xfId="0" applyNumberFormat="1" applyFont="1" applyFill="1" applyBorder="1" applyAlignment="1">
      <alignment horizontal="center"/>
    </xf>
    <xf numFmtId="0" fontId="47" fillId="27" borderId="12" xfId="0" applyFont="1" applyFill="1" applyBorder="1" applyAlignment="1">
      <alignment horizontal="justify" wrapText="1" shrinkToFit="1"/>
    </xf>
    <xf numFmtId="179" fontId="143" fillId="25" borderId="12" xfId="0" applyNumberFormat="1" applyFont="1" applyFill="1" applyBorder="1" applyAlignment="1">
      <alignment horizontal="center"/>
    </xf>
    <xf numFmtId="174" fontId="19" fillId="24" borderId="12" xfId="0" applyNumberFormat="1" applyFont="1" applyFill="1" applyBorder="1" applyAlignment="1">
      <alignment horizontal="center"/>
    </xf>
    <xf numFmtId="174" fontId="19" fillId="0" borderId="12" xfId="0" applyNumberFormat="1" applyFont="1" applyFill="1" applyBorder="1" applyAlignment="1">
      <alignment horizontal="center"/>
    </xf>
    <xf numFmtId="0" fontId="47" fillId="38" borderId="12" xfId="0" applyFont="1" applyFill="1" applyBorder="1" applyAlignment="1">
      <alignment horizontal="justify" wrapText="1"/>
    </xf>
    <xf numFmtId="0" fontId="39" fillId="0" borderId="12" xfId="0" applyFont="1" applyBorder="1" applyAlignment="1">
      <alignment horizontal="justify" wrapText="1"/>
    </xf>
    <xf numFmtId="172" fontId="108" fillId="36" borderId="12" xfId="0" applyNumberFormat="1" applyFont="1" applyFill="1" applyBorder="1" applyAlignment="1">
      <alignment horizontal="justify" wrapText="1"/>
    </xf>
    <xf numFmtId="0" fontId="102" fillId="25" borderId="12" xfId="0" applyNumberFormat="1" applyFont="1" applyFill="1" applyBorder="1" applyAlignment="1" applyProtection="1">
      <alignment horizontal="justify"/>
      <protection/>
    </xf>
    <xf numFmtId="1" fontId="19" fillId="24" borderId="12" xfId="0" applyNumberFormat="1" applyFont="1" applyFill="1" applyBorder="1" applyAlignment="1">
      <alignment horizontal="center" wrapText="1" shrinkToFit="1"/>
    </xf>
    <xf numFmtId="0" fontId="151" fillId="26" borderId="12" xfId="0" applyFont="1" applyFill="1" applyBorder="1" applyAlignment="1">
      <alignment horizontal="justify"/>
    </xf>
    <xf numFmtId="0" fontId="47" fillId="39" borderId="12" xfId="0" applyFont="1" applyFill="1" applyBorder="1" applyAlignment="1">
      <alignment horizontal="justify" wrapText="1"/>
    </xf>
    <xf numFmtId="1" fontId="1" fillId="35" borderId="12" xfId="0" applyNumberFormat="1" applyFont="1" applyFill="1" applyBorder="1" applyAlignment="1">
      <alignment horizontal="center" wrapText="1" shrinkToFit="1"/>
    </xf>
    <xf numFmtId="0" fontId="47" fillId="35" borderId="12" xfId="0" applyFont="1" applyFill="1" applyBorder="1" applyAlignment="1">
      <alignment horizontal="justify" wrapText="1"/>
    </xf>
    <xf numFmtId="1" fontId="26" fillId="24" borderId="12" xfId="0" applyNumberFormat="1" applyFont="1" applyFill="1" applyBorder="1" applyAlignment="1">
      <alignment horizontal="center" wrapText="1" shrinkToFit="1"/>
    </xf>
    <xf numFmtId="1" fontId="133" fillId="24" borderId="12" xfId="0" applyNumberFormat="1" applyFont="1" applyFill="1" applyBorder="1" applyAlignment="1">
      <alignment horizontal="center" wrapText="1" shrinkToFit="1"/>
    </xf>
    <xf numFmtId="172" fontId="26" fillId="0" borderId="12" xfId="0" applyNumberFormat="1" applyFont="1" applyFill="1" applyBorder="1" applyAlignment="1">
      <alignment horizontal="center"/>
    </xf>
    <xf numFmtId="0" fontId="48" fillId="39" borderId="12" xfId="0" applyFont="1" applyFill="1" applyBorder="1" applyAlignment="1">
      <alignment horizontal="justify" wrapText="1"/>
    </xf>
    <xf numFmtId="172" fontId="19" fillId="35" borderId="12" xfId="0" applyNumberFormat="1" applyFont="1" applyFill="1" applyBorder="1" applyAlignment="1">
      <alignment horizontal="center"/>
    </xf>
    <xf numFmtId="0" fontId="47" fillId="0" borderId="12" xfId="0" applyNumberFormat="1" applyFont="1" applyFill="1" applyBorder="1" applyAlignment="1" applyProtection="1">
      <alignment horizontal="justify" wrapText="1"/>
      <protection/>
    </xf>
    <xf numFmtId="0" fontId="92" fillId="25" borderId="12" xfId="0" applyFont="1" applyFill="1" applyBorder="1" applyAlignment="1">
      <alignment horizontal="justify"/>
    </xf>
    <xf numFmtId="172" fontId="45" fillId="26" borderId="12" xfId="0" applyNumberFormat="1" applyFont="1" applyFill="1" applyBorder="1" applyAlignment="1">
      <alignment horizontal="justify"/>
    </xf>
    <xf numFmtId="1" fontId="47" fillId="25" borderId="12" xfId="0" applyNumberFormat="1" applyFont="1" applyFill="1" applyBorder="1" applyAlignment="1">
      <alignment horizontal="justify"/>
    </xf>
    <xf numFmtId="0" fontId="48" fillId="49" borderId="12" xfId="0" applyFont="1" applyFill="1" applyBorder="1" applyAlignment="1">
      <alignment horizontal="justify" wrapText="1" shrinkToFit="1"/>
    </xf>
    <xf numFmtId="0" fontId="48" fillId="49" borderId="12" xfId="0" applyFont="1" applyFill="1" applyBorder="1" applyAlignment="1">
      <alignment horizontal="justify" wrapText="1"/>
    </xf>
    <xf numFmtId="0" fontId="47" fillId="25" borderId="12" xfId="0" applyFont="1" applyFill="1" applyBorder="1" applyAlignment="1">
      <alignment horizontal="justify" shrinkToFit="1"/>
    </xf>
    <xf numFmtId="0" fontId="45" fillId="26" borderId="12" xfId="0" applyFont="1" applyFill="1" applyBorder="1" applyAlignment="1">
      <alignment horizontal="justify" shrinkToFit="1"/>
    </xf>
    <xf numFmtId="172" fontId="140" fillId="36" borderId="12" xfId="0" applyNumberFormat="1" applyFont="1" applyFill="1" applyBorder="1" applyAlignment="1">
      <alignment horizontal="center" wrapText="1"/>
    </xf>
    <xf numFmtId="0" fontId="48" fillId="0" borderId="12" xfId="0" applyFont="1" applyFill="1" applyBorder="1" applyAlignment="1">
      <alignment horizontal="justify" wrapText="1" shrinkToFit="1"/>
    </xf>
    <xf numFmtId="172" fontId="114" fillId="36" borderId="12" xfId="0" applyNumberFormat="1" applyFont="1" applyFill="1" applyBorder="1" applyAlignment="1">
      <alignment horizontal="justify" wrapText="1"/>
    </xf>
    <xf numFmtId="172" fontId="141" fillId="36" borderId="12" xfId="0" applyNumberFormat="1" applyFont="1" applyFill="1" applyBorder="1" applyAlignment="1">
      <alignment horizontal="center" wrapText="1"/>
    </xf>
    <xf numFmtId="1" fontId="1" fillId="0" borderId="12" xfId="0" applyNumberFormat="1" applyFont="1" applyFill="1" applyBorder="1" applyAlignment="1">
      <alignment horizontal="center"/>
    </xf>
    <xf numFmtId="0" fontId="104" fillId="26" borderId="12" xfId="0" applyFont="1" applyFill="1" applyBorder="1" applyAlignment="1">
      <alignment horizontal="justify" wrapText="1"/>
    </xf>
    <xf numFmtId="0" fontId="149" fillId="25" borderId="12" xfId="0" applyFont="1" applyFill="1" applyBorder="1" applyAlignment="1">
      <alignment horizontal="justify" wrapText="1"/>
    </xf>
    <xf numFmtId="172" fontId="135" fillId="36" borderId="12" xfId="0" applyNumberFormat="1" applyFont="1" applyFill="1" applyBorder="1" applyAlignment="1">
      <alignment horizontal="center" wrapText="1"/>
    </xf>
    <xf numFmtId="172" fontId="142" fillId="36" borderId="12" xfId="0" applyNumberFormat="1" applyFont="1" applyFill="1" applyBorder="1" applyAlignment="1">
      <alignment horizontal="center" wrapText="1"/>
    </xf>
    <xf numFmtId="172" fontId="143" fillId="25" borderId="12" xfId="0" applyNumberFormat="1" applyFont="1" applyFill="1" applyBorder="1" applyAlignment="1">
      <alignment horizontal="center"/>
    </xf>
    <xf numFmtId="0" fontId="47" fillId="24" borderId="12" xfId="0" applyFont="1" applyFill="1" applyBorder="1" applyAlignment="1">
      <alignment horizontal="justify"/>
    </xf>
    <xf numFmtId="0" fontId="92" fillId="24" borderId="12" xfId="0" applyFont="1" applyFill="1" applyBorder="1" applyAlignment="1">
      <alignment horizontal="justify"/>
    </xf>
    <xf numFmtId="0" fontId="92" fillId="0" borderId="12" xfId="0" applyFont="1" applyBorder="1" applyAlignment="1">
      <alignment horizontal="justify"/>
    </xf>
    <xf numFmtId="0" fontId="39" fillId="25" borderId="12" xfId="0" applyFont="1" applyFill="1" applyBorder="1" applyAlignment="1">
      <alignment horizontal="justify" wrapText="1"/>
    </xf>
    <xf numFmtId="0" fontId="47" fillId="27" borderId="12" xfId="0" applyFont="1" applyFill="1" applyBorder="1" applyAlignment="1">
      <alignment horizontal="justify"/>
    </xf>
    <xf numFmtId="0" fontId="47" fillId="38" borderId="12" xfId="0" applyFont="1" applyFill="1" applyBorder="1" applyAlignment="1">
      <alignment horizontal="justify"/>
    </xf>
    <xf numFmtId="0" fontId="45" fillId="22" borderId="12" xfId="0" applyFont="1" applyFill="1" applyBorder="1" applyAlignment="1">
      <alignment horizontal="justify"/>
    </xf>
    <xf numFmtId="0" fontId="39" fillId="24" borderId="12" xfId="0" applyFont="1" applyFill="1" applyBorder="1" applyAlignment="1">
      <alignment horizontal="justify" wrapText="1"/>
    </xf>
    <xf numFmtId="0" fontId="45" fillId="26" borderId="12" xfId="0" applyFont="1" applyFill="1" applyBorder="1" applyAlignment="1">
      <alignment wrapText="1"/>
    </xf>
    <xf numFmtId="172" fontId="143" fillId="24" borderId="12" xfId="0" applyNumberFormat="1" applyFont="1" applyFill="1" applyBorder="1" applyAlignment="1">
      <alignment horizontal="center"/>
    </xf>
    <xf numFmtId="0" fontId="104" fillId="22" borderId="12" xfId="0" applyFont="1" applyFill="1" applyBorder="1" applyAlignment="1">
      <alignment horizontal="justify" wrapText="1"/>
    </xf>
    <xf numFmtId="172" fontId="21" fillId="29" borderId="12" xfId="0" applyNumberFormat="1" applyFont="1" applyFill="1" applyBorder="1" applyAlignment="1">
      <alignment horizontal="center" wrapText="1"/>
    </xf>
    <xf numFmtId="0" fontId="44" fillId="26" borderId="12" xfId="0" applyFont="1" applyFill="1" applyBorder="1" applyAlignment="1">
      <alignment horizontal="justify"/>
    </xf>
    <xf numFmtId="0" fontId="47" fillId="0" borderId="12" xfId="0" applyFont="1" applyBorder="1" applyAlignment="1">
      <alignment wrapText="1"/>
    </xf>
    <xf numFmtId="1" fontId="152" fillId="25" borderId="12" xfId="0" applyNumberFormat="1" applyFont="1" applyFill="1" applyBorder="1" applyAlignment="1">
      <alignment horizontal="center"/>
    </xf>
    <xf numFmtId="0" fontId="92" fillId="25" borderId="12" xfId="0" applyFont="1" applyFill="1" applyBorder="1" applyAlignment="1">
      <alignment/>
    </xf>
    <xf numFmtId="0" fontId="47" fillId="0" borderId="12" xfId="0" applyFont="1" applyFill="1" applyBorder="1" applyAlignment="1">
      <alignment wrapText="1"/>
    </xf>
    <xf numFmtId="0" fontId="44" fillId="26" borderId="12" xfId="0" applyFont="1" applyFill="1" applyBorder="1" applyAlignment="1">
      <alignment wrapText="1"/>
    </xf>
    <xf numFmtId="172" fontId="143" fillId="0" borderId="12" xfId="0" applyNumberFormat="1" applyFont="1" applyFill="1" applyBorder="1" applyAlignment="1">
      <alignment horizontal="center"/>
    </xf>
    <xf numFmtId="1" fontId="143" fillId="0" borderId="12" xfId="0" applyNumberFormat="1" applyFont="1" applyFill="1" applyBorder="1" applyAlignment="1">
      <alignment horizontal="center"/>
    </xf>
    <xf numFmtId="0" fontId="44" fillId="0" borderId="0" xfId="0" applyFont="1" applyAlignment="1">
      <alignment/>
    </xf>
    <xf numFmtId="172" fontId="191" fillId="25" borderId="12" xfId="0" applyNumberFormat="1" applyFont="1" applyFill="1" applyBorder="1" applyAlignment="1">
      <alignment horizontal="center"/>
    </xf>
    <xf numFmtId="49" fontId="1" fillId="0" borderId="12" xfId="0" applyNumberFormat="1" applyFont="1" applyFill="1" applyBorder="1" applyAlignment="1">
      <alignment horizontal="center" wrapText="1" shrinkToFit="1"/>
    </xf>
    <xf numFmtId="0" fontId="45" fillId="26" borderId="12" xfId="0" applyNumberFormat="1" applyFont="1" applyFill="1" applyBorder="1" applyAlignment="1" applyProtection="1">
      <alignment horizontal="left" wrapText="1"/>
      <protection locked="0"/>
    </xf>
    <xf numFmtId="0" fontId="52" fillId="26" borderId="16" xfId="0" applyFont="1" applyFill="1" applyBorder="1" applyAlignment="1">
      <alignment horizontal="justify" wrapText="1"/>
    </xf>
    <xf numFmtId="0" fontId="100" fillId="25" borderId="12" xfId="0" applyFont="1" applyFill="1" applyBorder="1" applyAlignment="1">
      <alignment/>
    </xf>
    <xf numFmtId="0" fontId="45" fillId="26" borderId="49" xfId="0" applyNumberFormat="1" applyFont="1" applyFill="1" applyBorder="1" applyAlignment="1" applyProtection="1">
      <alignment wrapText="1"/>
      <protection/>
    </xf>
    <xf numFmtId="0" fontId="47" fillId="25" borderId="2" xfId="0" applyNumberFormat="1" applyFont="1" applyFill="1" applyBorder="1" applyAlignment="1" applyProtection="1">
      <alignment wrapText="1"/>
      <protection/>
    </xf>
    <xf numFmtId="0" fontId="47" fillId="25" borderId="0" xfId="0" applyNumberFormat="1" applyFont="1" applyFill="1" applyBorder="1" applyAlignment="1" applyProtection="1">
      <alignment wrapText="1"/>
      <protection/>
    </xf>
    <xf numFmtId="0" fontId="45" fillId="26" borderId="13" xfId="0" applyFont="1" applyFill="1" applyBorder="1" applyAlignment="1">
      <alignment horizontal="justify" wrapText="1"/>
    </xf>
    <xf numFmtId="0" fontId="46" fillId="26" borderId="12" xfId="62" applyFont="1" applyFill="1" applyBorder="1" applyAlignment="1">
      <alignment/>
      <protection/>
    </xf>
    <xf numFmtId="0" fontId="192" fillId="25" borderId="0" xfId="0" applyFont="1" applyFill="1" applyBorder="1" applyAlignment="1">
      <alignment vertical="center"/>
    </xf>
    <xf numFmtId="0" fontId="0" fillId="0" borderId="0" xfId="0" applyFont="1" applyAlignment="1">
      <alignment horizontal="left"/>
    </xf>
    <xf numFmtId="0" fontId="191" fillId="24" borderId="51" xfId="0" applyNumberFormat="1" applyFont="1" applyFill="1" applyBorder="1" applyAlignment="1">
      <alignment vertical="center"/>
    </xf>
    <xf numFmtId="172" fontId="53" fillId="43" borderId="26" xfId="0" applyNumberFormat="1" applyFont="1" applyFill="1" applyBorder="1" applyAlignment="1">
      <alignment horizontal="left" vertical="top" wrapText="1"/>
    </xf>
    <xf numFmtId="172" fontId="193" fillId="30" borderId="12" xfId="0" applyNumberFormat="1" applyFont="1" applyFill="1" applyBorder="1" applyAlignment="1">
      <alignment horizontal="left" vertical="top" wrapText="1"/>
    </xf>
    <xf numFmtId="0" fontId="92" fillId="25" borderId="12" xfId="42" applyNumberFormat="1" applyFont="1" applyFill="1" applyBorder="1" applyAlignment="1" applyProtection="1">
      <alignment horizontal="left"/>
      <protection/>
    </xf>
    <xf numFmtId="0" fontId="82" fillId="25" borderId="42" xfId="0" applyFont="1" applyFill="1" applyBorder="1" applyAlignment="1">
      <alignment horizontal="center"/>
    </xf>
    <xf numFmtId="0" fontId="47" fillId="49" borderId="57" xfId="0" applyFont="1" applyFill="1" applyBorder="1" applyAlignment="1">
      <alignment horizontal="justify"/>
    </xf>
    <xf numFmtId="0" fontId="150" fillId="49" borderId="58" xfId="0" applyFont="1" applyFill="1" applyBorder="1" applyAlignment="1">
      <alignment horizontal="justify"/>
    </xf>
    <xf numFmtId="0" fontId="82" fillId="24" borderId="42" xfId="62" applyFont="1" applyFill="1" applyBorder="1" applyAlignment="1">
      <alignment horizontal="center" wrapText="1" shrinkToFit="1"/>
      <protection/>
    </xf>
    <xf numFmtId="0" fontId="39" fillId="0" borderId="17" xfId="0" applyFont="1" applyFill="1" applyBorder="1" applyAlignment="1">
      <alignment horizontal="justify" wrapText="1"/>
    </xf>
    <xf numFmtId="0" fontId="39" fillId="49" borderId="59" xfId="0" applyFont="1" applyFill="1" applyBorder="1" applyAlignment="1">
      <alignment horizontal="justify" wrapText="1"/>
    </xf>
    <xf numFmtId="0" fontId="194" fillId="26" borderId="12" xfId="0" applyFont="1" applyFill="1" applyBorder="1" applyAlignment="1">
      <alignment wrapText="1"/>
    </xf>
    <xf numFmtId="0" fontId="151" fillId="25" borderId="12" xfId="0" applyFont="1" applyFill="1" applyBorder="1" applyAlignment="1">
      <alignment horizontal="left" wrapText="1"/>
    </xf>
    <xf numFmtId="0" fontId="82" fillId="25" borderId="21" xfId="0" applyFont="1" applyFill="1" applyBorder="1" applyAlignment="1">
      <alignment horizontal="justify" wrapText="1"/>
    </xf>
    <xf numFmtId="172" fontId="100" fillId="29" borderId="12" xfId="0" applyNumberFormat="1" applyFont="1" applyFill="1" applyBorder="1" applyAlignment="1">
      <alignment horizontal="justify" wrapText="1"/>
    </xf>
    <xf numFmtId="172" fontId="81" fillId="0" borderId="48" xfId="0" applyNumberFormat="1" applyFont="1" applyBorder="1" applyAlignment="1">
      <alignment horizontal="center" vertical="center" wrapText="1"/>
    </xf>
    <xf numFmtId="0" fontId="0" fillId="0" borderId="48" xfId="0" applyBorder="1" applyAlignment="1">
      <alignment horizontal="center"/>
    </xf>
    <xf numFmtId="0" fontId="24" fillId="0" borderId="42" xfId="0" applyFont="1" applyBorder="1" applyAlignment="1">
      <alignment horizontal="left" vertical="top" wrapText="1"/>
    </xf>
    <xf numFmtId="0" fontId="24" fillId="0" borderId="18" xfId="0" applyFont="1" applyBorder="1" applyAlignment="1">
      <alignment horizontal="left" vertical="top" wrapText="1"/>
    </xf>
    <xf numFmtId="0" fontId="24" fillId="27" borderId="42" xfId="0" applyFont="1" applyFill="1" applyBorder="1" applyAlignment="1">
      <alignment vertical="top" wrapText="1"/>
    </xf>
    <xf numFmtId="0" fontId="24" fillId="27" borderId="18" xfId="0" applyFont="1" applyFill="1" applyBorder="1" applyAlignment="1">
      <alignment vertical="top" wrapText="1"/>
    </xf>
    <xf numFmtId="172" fontId="39" fillId="26" borderId="60" xfId="0" applyNumberFormat="1" applyFont="1" applyFill="1" applyBorder="1" applyAlignment="1">
      <alignment horizontal="justify" vertical="center"/>
    </xf>
    <xf numFmtId="0" fontId="46" fillId="0" borderId="61" xfId="0" applyFont="1" applyBorder="1" applyAlignment="1">
      <alignment horizontal="justify" vertical="center"/>
    </xf>
    <xf numFmtId="0" fontId="46" fillId="0" borderId="62" xfId="0" applyFont="1" applyBorder="1" applyAlignment="1">
      <alignment horizontal="justify" vertical="center"/>
    </xf>
    <xf numFmtId="0" fontId="46" fillId="0" borderId="63" xfId="0" applyFont="1" applyBorder="1" applyAlignment="1">
      <alignment horizontal="justify" vertical="center"/>
    </xf>
    <xf numFmtId="0" fontId="46" fillId="0" borderId="64" xfId="0" applyFont="1" applyBorder="1" applyAlignment="1">
      <alignment horizontal="justify" vertical="center"/>
    </xf>
    <xf numFmtId="0" fontId="46" fillId="0" borderId="65" xfId="0" applyFont="1" applyBorder="1" applyAlignment="1">
      <alignment horizontal="justify" vertical="center"/>
    </xf>
    <xf numFmtId="0" fontId="68" fillId="0" borderId="42" xfId="0" applyFont="1" applyBorder="1" applyAlignment="1">
      <alignment horizontal="left" vertical="center" wrapText="1"/>
    </xf>
    <xf numFmtId="0" fontId="75" fillId="0" borderId="47" xfId="0" applyFont="1" applyBorder="1" applyAlignment="1">
      <alignment/>
    </xf>
    <xf numFmtId="0" fontId="75" fillId="0" borderId="18" xfId="0" applyFont="1" applyBorder="1" applyAlignment="1">
      <alignment/>
    </xf>
    <xf numFmtId="0" fontId="38" fillId="0" borderId="42" xfId="0" applyFont="1" applyBorder="1" applyAlignment="1">
      <alignment horizontal="justify" wrapText="1"/>
    </xf>
    <xf numFmtId="0" fontId="38" fillId="0" borderId="47" xfId="0" applyFont="1" applyBorder="1" applyAlignment="1">
      <alignment horizontal="justify" wrapText="1"/>
    </xf>
    <xf numFmtId="173" fontId="68" fillId="0" borderId="0" xfId="0" applyNumberFormat="1" applyFont="1" applyBorder="1" applyAlignment="1">
      <alignment horizontal="center"/>
    </xf>
    <xf numFmtId="0" fontId="75" fillId="0" borderId="0" xfId="0" applyFont="1" applyBorder="1" applyAlignment="1">
      <alignment horizontal="center"/>
    </xf>
    <xf numFmtId="0" fontId="68" fillId="0" borderId="66" xfId="0" applyFont="1" applyBorder="1" applyAlignment="1">
      <alignment horizontal="left" vertical="top" wrapText="1"/>
    </xf>
    <xf numFmtId="14" fontId="19" fillId="0" borderId="47" xfId="60" applyNumberFormat="1" applyFont="1" applyBorder="1" applyAlignment="1">
      <alignment horizontal="center"/>
    </xf>
    <xf numFmtId="9" fontId="19" fillId="0" borderId="47" xfId="60" applyFont="1" applyBorder="1" applyAlignment="1">
      <alignment horizontal="center"/>
    </xf>
    <xf numFmtId="9" fontId="19" fillId="0" borderId="18" xfId="60" applyFont="1" applyBorder="1" applyAlignment="1">
      <alignment horizontal="center"/>
    </xf>
    <xf numFmtId="0" fontId="24" fillId="26" borderId="42" xfId="0" applyFont="1" applyFill="1" applyBorder="1" applyAlignment="1">
      <alignment horizontal="left" vertical="top" wrapText="1"/>
    </xf>
    <xf numFmtId="0" fontId="24" fillId="26" borderId="18" xfId="0" applyFont="1" applyFill="1" applyBorder="1" applyAlignment="1">
      <alignment horizontal="left" vertical="top" wrapText="1"/>
    </xf>
    <xf numFmtId="0" fontId="83" fillId="25" borderId="0" xfId="0" applyFont="1" applyFill="1" applyAlignment="1">
      <alignment horizontal="right" wrapText="1"/>
    </xf>
    <xf numFmtId="0" fontId="83" fillId="25" borderId="0" xfId="0" applyFont="1" applyFill="1" applyAlignment="1">
      <alignment horizontal="right"/>
    </xf>
    <xf numFmtId="172" fontId="78" fillId="4" borderId="67" xfId="0" applyNumberFormat="1" applyFont="1" applyFill="1" applyBorder="1" applyAlignment="1">
      <alignment horizontal="center" vertical="top" wrapText="1"/>
    </xf>
    <xf numFmtId="0" fontId="74" fillId="0" borderId="68" xfId="0" applyFont="1" applyBorder="1" applyAlignment="1">
      <alignment horizontal="center"/>
    </xf>
    <xf numFmtId="0" fontId="74" fillId="0" borderId="51" xfId="0" applyFont="1" applyBorder="1" applyAlignment="1">
      <alignment horizontal="center"/>
    </xf>
    <xf numFmtId="172" fontId="24" fillId="0" borderId="0" xfId="0" applyNumberFormat="1" applyFont="1" applyBorder="1" applyAlignment="1">
      <alignment horizontal="center" vertical="top" wrapText="1"/>
    </xf>
    <xf numFmtId="0" fontId="84" fillId="0" borderId="0" xfId="0" applyFont="1" applyBorder="1" applyAlignment="1">
      <alignment horizontal="left" vertical="top" wrapText="1"/>
    </xf>
    <xf numFmtId="0" fontId="85" fillId="0" borderId="0" xfId="0" applyFont="1" applyAlignment="1">
      <alignment/>
    </xf>
    <xf numFmtId="0" fontId="43" fillId="0" borderId="0" xfId="42" applyAlignment="1">
      <alignment/>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73"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shrinkToFit="1"/>
      <protection/>
    </xf>
    <xf numFmtId="0" fontId="43" fillId="0" borderId="0" xfId="42" applyAlignment="1">
      <alignment/>
    </xf>
    <xf numFmtId="0" fontId="80" fillId="0" borderId="0" xfId="42" applyNumberFormat="1" applyFont="1" applyFill="1" applyBorder="1" applyAlignment="1" applyProtection="1">
      <alignment/>
      <protection/>
    </xf>
    <xf numFmtId="0" fontId="159" fillId="25" borderId="12" xfId="0" applyNumberFormat="1" applyFont="1" applyFill="1" applyBorder="1" applyAlignment="1">
      <alignment horizontal="center" wrapText="1"/>
    </xf>
    <xf numFmtId="173" fontId="195" fillId="25" borderId="12" xfId="0" applyNumberFormat="1" applyFont="1" applyFill="1" applyBorder="1" applyAlignment="1">
      <alignment horizontal="justify"/>
    </xf>
    <xf numFmtId="0" fontId="159" fillId="25" borderId="12" xfId="0" applyNumberFormat="1" applyFont="1" applyFill="1" applyBorder="1" applyAlignment="1">
      <alignment horizontal="center"/>
    </xf>
    <xf numFmtId="0" fontId="163" fillId="25" borderId="12" xfId="0" applyNumberFormat="1" applyFont="1" applyFill="1" applyBorder="1" applyAlignment="1">
      <alignment horizontal="center"/>
    </xf>
    <xf numFmtId="173" fontId="160" fillId="24" borderId="12" xfId="0" applyNumberFormat="1" applyFont="1" applyFill="1" applyBorder="1" applyAlignment="1">
      <alignment horizontal="justify"/>
    </xf>
    <xf numFmtId="0" fontId="159" fillId="24" borderId="12" xfId="0" applyNumberFormat="1" applyFont="1" applyFill="1" applyBorder="1" applyAlignment="1">
      <alignment horizontal="center"/>
    </xf>
    <xf numFmtId="173" fontId="160" fillId="25" borderId="12" xfId="0" applyNumberFormat="1" applyFont="1" applyFill="1" applyBorder="1" applyAlignment="1">
      <alignment horizontal="justify"/>
    </xf>
    <xf numFmtId="177" fontId="160" fillId="24" borderId="12" xfId="0" applyNumberFormat="1" applyFont="1" applyFill="1" applyBorder="1" applyAlignment="1">
      <alignment horizontal="justify"/>
    </xf>
    <xf numFmtId="177" fontId="160" fillId="25" borderId="12" xfId="0" applyNumberFormat="1" applyFont="1" applyFill="1" applyBorder="1" applyAlignment="1">
      <alignment horizontal="justify"/>
    </xf>
    <xf numFmtId="0" fontId="159" fillId="32" borderId="12" xfId="0" applyNumberFormat="1" applyFont="1" applyFill="1" applyBorder="1" applyAlignment="1">
      <alignment horizontal="center"/>
    </xf>
    <xf numFmtId="173" fontId="160" fillId="32" borderId="12" xfId="0" applyNumberFormat="1" applyFont="1" applyFill="1" applyBorder="1" applyAlignment="1">
      <alignment horizontal="justify"/>
    </xf>
    <xf numFmtId="2" fontId="160" fillId="25" borderId="12" xfId="0" applyNumberFormat="1" applyFont="1" applyFill="1" applyBorder="1" applyAlignment="1">
      <alignment horizontal="justify"/>
    </xf>
    <xf numFmtId="0" fontId="167" fillId="25" borderId="12" xfId="0" applyNumberFormat="1" applyFont="1" applyFill="1" applyBorder="1" applyAlignment="1" applyProtection="1">
      <alignment horizontal="center"/>
      <protection locked="0"/>
    </xf>
    <xf numFmtId="0" fontId="160" fillId="25" borderId="12" xfId="0" applyNumberFormat="1" applyFont="1" applyFill="1" applyBorder="1" applyAlignment="1" applyProtection="1">
      <alignment horizontal="justify"/>
      <protection locked="0"/>
    </xf>
    <xf numFmtId="0" fontId="163" fillId="25" borderId="12" xfId="0" applyNumberFormat="1" applyFont="1" applyFill="1" applyBorder="1" applyAlignment="1" applyProtection="1">
      <alignment horizontal="center"/>
      <protection locked="0"/>
    </xf>
    <xf numFmtId="0" fontId="196" fillId="25" borderId="12" xfId="0" applyFont="1" applyFill="1" applyBorder="1" applyAlignment="1">
      <alignment horizontal="center"/>
    </xf>
    <xf numFmtId="0" fontId="160" fillId="24" borderId="12" xfId="0" applyNumberFormat="1" applyFont="1" applyFill="1" applyBorder="1" applyAlignment="1">
      <alignment horizontal="justify"/>
    </xf>
    <xf numFmtId="0" fontId="197" fillId="25" borderId="12" xfId="0" applyFont="1" applyFill="1" applyBorder="1" applyAlignment="1">
      <alignment horizontal="center"/>
    </xf>
    <xf numFmtId="0" fontId="197" fillId="25" borderId="12" xfId="0" applyFont="1" applyFill="1" applyBorder="1" applyAlignment="1">
      <alignment horizontal="center"/>
    </xf>
    <xf numFmtId="0" fontId="197" fillId="25" borderId="0" xfId="53" applyFont="1" applyFill="1" applyBorder="1" applyAlignment="1" applyProtection="1">
      <alignment horizontal="justify"/>
      <protection/>
    </xf>
    <xf numFmtId="0" fontId="160" fillId="24" borderId="12" xfId="0" applyNumberFormat="1" applyFont="1" applyFill="1" applyBorder="1" applyAlignment="1">
      <alignment horizontal="justify" wrapText="1"/>
    </xf>
    <xf numFmtId="0" fontId="163" fillId="32" borderId="12" xfId="0" applyNumberFormat="1" applyFont="1" applyFill="1" applyBorder="1" applyAlignment="1">
      <alignment horizontal="center"/>
    </xf>
    <xf numFmtId="0" fontId="198" fillId="25" borderId="12" xfId="0" applyFont="1" applyFill="1" applyBorder="1" applyAlignment="1">
      <alignment horizontal="justify"/>
    </xf>
    <xf numFmtId="14" fontId="198" fillId="25" borderId="12" xfId="0" applyNumberFormat="1" applyFont="1" applyFill="1" applyBorder="1" applyAlignment="1">
      <alignment horizontal="justify"/>
    </xf>
    <xf numFmtId="0" fontId="160" fillId="25" borderId="12" xfId="0" applyFont="1" applyFill="1" applyBorder="1" applyAlignment="1">
      <alignment horizontal="justify" wrapText="1" shrinkToFit="1"/>
    </xf>
    <xf numFmtId="173" fontId="160" fillId="25" borderId="12" xfId="0" applyNumberFormat="1" applyFont="1" applyFill="1" applyBorder="1" applyAlignment="1">
      <alignment horizontal="justify" wrapText="1"/>
    </xf>
    <xf numFmtId="0" fontId="199" fillId="25" borderId="0" xfId="0" applyFont="1" applyFill="1" applyBorder="1" applyAlignment="1">
      <alignment horizontal="justify"/>
    </xf>
    <xf numFmtId="0" fontId="161" fillId="25" borderId="0" xfId="0" applyFont="1" applyFill="1" applyBorder="1" applyAlignment="1">
      <alignment/>
    </xf>
    <xf numFmtId="0" fontId="163" fillId="24" borderId="12" xfId="0" applyNumberFormat="1" applyFont="1" applyFill="1" applyBorder="1" applyAlignment="1">
      <alignment horizontal="center"/>
    </xf>
    <xf numFmtId="49" fontId="160" fillId="24" borderId="12" xfId="0" applyNumberFormat="1" applyFont="1" applyFill="1" applyBorder="1" applyAlignment="1">
      <alignment horizontal="justify"/>
    </xf>
    <xf numFmtId="49" fontId="160" fillId="25" borderId="12" xfId="0" applyNumberFormat="1" applyFont="1" applyFill="1" applyBorder="1" applyAlignment="1">
      <alignment horizontal="justify"/>
    </xf>
    <xf numFmtId="2" fontId="160" fillId="25" borderId="69" xfId="0" applyNumberFormat="1" applyFont="1" applyFill="1" applyBorder="1" applyAlignment="1">
      <alignment horizontal="left"/>
    </xf>
    <xf numFmtId="0" fontId="167" fillId="25" borderId="12" xfId="0" applyNumberFormat="1" applyFont="1" applyFill="1" applyBorder="1" applyAlignment="1">
      <alignment horizontal="center"/>
    </xf>
    <xf numFmtId="2" fontId="200" fillId="25" borderId="0" xfId="0" applyNumberFormat="1" applyFont="1" applyFill="1" applyBorder="1" applyAlignment="1">
      <alignment horizontal="left"/>
    </xf>
    <xf numFmtId="0" fontId="171" fillId="25" borderId="12" xfId="0" applyNumberFormat="1" applyFont="1" applyFill="1" applyBorder="1" applyAlignment="1">
      <alignment horizontal="center"/>
    </xf>
    <xf numFmtId="14" fontId="160" fillId="24" borderId="12" xfId="0" applyNumberFormat="1" applyFont="1" applyFill="1" applyBorder="1" applyAlignment="1">
      <alignment horizontal="justify"/>
    </xf>
    <xf numFmtId="172" fontId="201" fillId="30" borderId="12" xfId="0" applyNumberFormat="1" applyFont="1" applyFill="1" applyBorder="1" applyAlignment="1">
      <alignment horizontal="center" wrapText="1"/>
    </xf>
    <xf numFmtId="172" fontId="202" fillId="30" borderId="12" xfId="0" applyNumberFormat="1" applyFont="1" applyFill="1" applyBorder="1" applyAlignment="1">
      <alignment horizontal="justify" wrapText="1"/>
    </xf>
    <xf numFmtId="173" fontId="160" fillId="33" borderId="12" xfId="0" applyNumberFormat="1" applyFont="1" applyFill="1" applyBorder="1" applyAlignment="1">
      <alignment horizontal="justify"/>
    </xf>
    <xf numFmtId="2" fontId="160" fillId="24" borderId="0" xfId="0" applyNumberFormat="1" applyFont="1" applyFill="1" applyBorder="1" applyAlignment="1">
      <alignment horizontal="left"/>
    </xf>
    <xf numFmtId="0" fontId="159" fillId="25" borderId="0" xfId="0" applyFont="1" applyFill="1" applyBorder="1" applyAlignment="1">
      <alignment horizontal="justify" wrapText="1"/>
    </xf>
    <xf numFmtId="0" fontId="160" fillId="25" borderId="2" xfId="0" applyNumberFormat="1" applyFont="1" applyFill="1" applyBorder="1" applyAlignment="1" applyProtection="1">
      <alignment vertical="top" wrapText="1"/>
      <protection/>
    </xf>
    <xf numFmtId="0" fontId="160" fillId="25" borderId="12" xfId="0" applyFont="1" applyFill="1" applyBorder="1" applyAlignment="1">
      <alignment horizontal="justify" wrapText="1"/>
    </xf>
    <xf numFmtId="0" fontId="165" fillId="25" borderId="0" xfId="0" applyFont="1" applyFill="1" applyBorder="1" applyAlignment="1">
      <alignment/>
    </xf>
    <xf numFmtId="1" fontId="159" fillId="25" borderId="12" xfId="0" applyNumberFormat="1" applyFont="1" applyFill="1" applyBorder="1" applyAlignment="1">
      <alignment horizontal="center"/>
    </xf>
    <xf numFmtId="0" fontId="197" fillId="24" borderId="12" xfId="0" applyFont="1" applyFill="1" applyBorder="1" applyAlignment="1">
      <alignment horizontal="center"/>
    </xf>
    <xf numFmtId="0" fontId="160" fillId="25" borderId="12" xfId="0" applyNumberFormat="1" applyFont="1" applyFill="1" applyBorder="1" applyAlignment="1">
      <alignment horizontal="justify"/>
    </xf>
    <xf numFmtId="0" fontId="159" fillId="25" borderId="12" xfId="0" applyFont="1" applyFill="1" applyBorder="1" applyAlignment="1">
      <alignment horizontal="center"/>
    </xf>
    <xf numFmtId="172" fontId="203" fillId="30" borderId="12" xfId="0" applyNumberFormat="1" applyFont="1" applyFill="1" applyBorder="1" applyAlignment="1">
      <alignment horizontal="center" wrapText="1"/>
    </xf>
    <xf numFmtId="172" fontId="204" fillId="30" borderId="12" xfId="0" applyNumberFormat="1" applyFont="1" applyFill="1" applyBorder="1" applyAlignment="1">
      <alignment horizontal="justify" wrapText="1"/>
    </xf>
    <xf numFmtId="14" fontId="160" fillId="25" borderId="12" xfId="0" applyNumberFormat="1" applyFont="1" applyFill="1" applyBorder="1" applyAlignment="1">
      <alignment horizontal="justify" wrapText="1"/>
    </xf>
    <xf numFmtId="0" fontId="163" fillId="25" borderId="12" xfId="0" applyFont="1" applyFill="1" applyBorder="1" applyAlignment="1">
      <alignment horizontal="center"/>
    </xf>
    <xf numFmtId="1" fontId="159" fillId="30" borderId="12" xfId="0" applyNumberFormat="1" applyFont="1" applyFill="1" applyBorder="1" applyAlignment="1">
      <alignment horizontal="center" wrapText="1"/>
    </xf>
    <xf numFmtId="172" fontId="160" fillId="30" borderId="12" xfId="0" applyNumberFormat="1" applyFont="1" applyFill="1" applyBorder="1" applyAlignment="1">
      <alignment horizontal="justify" wrapText="1"/>
    </xf>
    <xf numFmtId="1" fontId="163" fillId="30" borderId="12" xfId="0" applyNumberFormat="1" applyFont="1" applyFill="1" applyBorder="1" applyAlignment="1">
      <alignment horizontal="center" wrapText="1"/>
    </xf>
    <xf numFmtId="1" fontId="159" fillId="25" borderId="12" xfId="0" applyNumberFormat="1" applyFont="1" applyFill="1" applyBorder="1" applyAlignment="1">
      <alignment horizontal="center" wrapText="1"/>
    </xf>
    <xf numFmtId="1" fontId="163" fillId="25" borderId="12" xfId="0" applyNumberFormat="1" applyFont="1" applyFill="1" applyBorder="1" applyAlignment="1">
      <alignment horizontal="center" wrapText="1"/>
    </xf>
    <xf numFmtId="0" fontId="160" fillId="25" borderId="0" xfId="0" applyFont="1" applyFill="1" applyBorder="1" applyAlignment="1">
      <alignment horizontal="center" wrapText="1"/>
    </xf>
    <xf numFmtId="172" fontId="201" fillId="34" borderId="12" xfId="0" applyNumberFormat="1" applyFont="1" applyFill="1" applyBorder="1" applyAlignment="1">
      <alignment horizontal="center" wrapText="1"/>
    </xf>
    <xf numFmtId="172" fontId="202" fillId="34" borderId="12" xfId="0" applyNumberFormat="1" applyFont="1" applyFill="1" applyBorder="1" applyAlignment="1">
      <alignment horizontal="justify" wrapText="1"/>
    </xf>
    <xf numFmtId="172" fontId="201" fillId="29" borderId="12" xfId="0" applyNumberFormat="1" applyFont="1" applyFill="1" applyBorder="1" applyAlignment="1">
      <alignment horizontal="center" wrapText="1"/>
    </xf>
    <xf numFmtId="172" fontId="202" fillId="29" borderId="12" xfId="0" applyNumberFormat="1" applyFont="1" applyFill="1" applyBorder="1" applyAlignment="1">
      <alignment horizontal="justify" wrapText="1"/>
    </xf>
    <xf numFmtId="172" fontId="196" fillId="29" borderId="12" xfId="42" applyNumberFormat="1" applyFont="1" applyFill="1" applyBorder="1" applyAlignment="1" applyProtection="1">
      <alignment horizontal="center" wrapText="1"/>
      <protection/>
    </xf>
    <xf numFmtId="172" fontId="198" fillId="29" borderId="12" xfId="42" applyNumberFormat="1" applyFont="1" applyFill="1" applyBorder="1" applyAlignment="1" applyProtection="1">
      <alignment horizontal="justify" wrapText="1"/>
      <protection/>
    </xf>
    <xf numFmtId="2" fontId="160" fillId="25" borderId="0" xfId="0" applyNumberFormat="1" applyFont="1" applyFill="1" applyAlignment="1">
      <alignment horizontal="left"/>
    </xf>
    <xf numFmtId="0" fontId="201" fillId="29" borderId="12" xfId="0" applyFont="1" applyFill="1" applyBorder="1" applyAlignment="1">
      <alignment horizontal="center" wrapText="1"/>
    </xf>
    <xf numFmtId="0" fontId="202" fillId="29" borderId="12" xfId="0" applyFont="1" applyFill="1" applyBorder="1" applyAlignment="1">
      <alignment horizontal="justify" wrapText="1"/>
    </xf>
    <xf numFmtId="0" fontId="200" fillId="24" borderId="12" xfId="0" applyNumberFormat="1" applyFont="1" applyFill="1" applyBorder="1" applyAlignment="1">
      <alignment horizontal="center"/>
    </xf>
    <xf numFmtId="2" fontId="160" fillId="25" borderId="0" xfId="0" applyNumberFormat="1" applyFont="1" applyFill="1" applyBorder="1" applyAlignment="1">
      <alignment horizontal="left" vertical="center"/>
    </xf>
    <xf numFmtId="172" fontId="201" fillId="35" borderId="12" xfId="0" applyNumberFormat="1" applyFont="1" applyFill="1" applyBorder="1" applyAlignment="1">
      <alignment horizontal="center" wrapText="1"/>
    </xf>
    <xf numFmtId="172" fontId="202" fillId="35" borderId="12" xfId="0" applyNumberFormat="1" applyFont="1" applyFill="1" applyBorder="1" applyAlignment="1">
      <alignment horizontal="justify" wrapText="1"/>
    </xf>
    <xf numFmtId="1" fontId="159" fillId="35" borderId="12" xfId="0" applyNumberFormat="1" applyFont="1" applyFill="1" applyBorder="1" applyAlignment="1">
      <alignment horizontal="center" wrapText="1"/>
    </xf>
    <xf numFmtId="1" fontId="163" fillId="35" borderId="12" xfId="0" applyNumberFormat="1" applyFont="1" applyFill="1" applyBorder="1" applyAlignment="1">
      <alignment horizontal="center" wrapText="1"/>
    </xf>
    <xf numFmtId="0" fontId="163" fillId="35" borderId="12" xfId="0" applyNumberFormat="1" applyFont="1" applyFill="1" applyBorder="1" applyAlignment="1">
      <alignment horizontal="center"/>
    </xf>
    <xf numFmtId="173" fontId="160" fillId="35" borderId="12" xfId="0" applyNumberFormat="1" applyFont="1" applyFill="1" applyBorder="1" applyAlignment="1">
      <alignment horizontal="justify" wrapText="1"/>
    </xf>
    <xf numFmtId="2" fontId="205" fillId="25" borderId="0" xfId="0" applyNumberFormat="1" applyFont="1" applyFill="1" applyBorder="1" applyAlignment="1">
      <alignment horizontal="left"/>
    </xf>
    <xf numFmtId="0" fontId="159" fillId="35" borderId="12" xfId="0" applyNumberFormat="1" applyFont="1" applyFill="1" applyBorder="1" applyAlignment="1">
      <alignment horizontal="center"/>
    </xf>
    <xf numFmtId="173" fontId="160" fillId="35" borderId="12" xfId="0" applyNumberFormat="1" applyFont="1" applyFill="1" applyBorder="1" applyAlignment="1">
      <alignment horizontal="justify"/>
    </xf>
    <xf numFmtId="0" fontId="159" fillId="25" borderId="12" xfId="0" applyFont="1" applyFill="1" applyBorder="1" applyAlignment="1">
      <alignment horizontal="center" wrapText="1" shrinkToFit="1"/>
    </xf>
    <xf numFmtId="2" fontId="160" fillId="25" borderId="0" xfId="0" applyNumberFormat="1" applyFont="1" applyFill="1" applyBorder="1" applyAlignment="1">
      <alignment horizontal="left" wrapText="1"/>
    </xf>
    <xf numFmtId="172" fontId="206" fillId="29" borderId="12" xfId="0" applyNumberFormat="1" applyFont="1" applyFill="1" applyBorder="1" applyAlignment="1">
      <alignment horizontal="center" wrapText="1"/>
    </xf>
    <xf numFmtId="14" fontId="160" fillId="25" borderId="12" xfId="0" applyNumberFormat="1" applyFont="1" applyFill="1" applyBorder="1" applyAlignment="1">
      <alignment horizontal="justify"/>
    </xf>
    <xf numFmtId="172" fontId="207" fillId="25" borderId="12" xfId="0" applyNumberFormat="1" applyFont="1" applyFill="1" applyBorder="1" applyAlignment="1">
      <alignment horizontal="justify" wrapText="1"/>
    </xf>
    <xf numFmtId="2" fontId="202" fillId="29" borderId="12" xfId="0" applyNumberFormat="1" applyFont="1" applyFill="1" applyBorder="1" applyAlignment="1">
      <alignment horizontal="justify" wrapText="1"/>
    </xf>
    <xf numFmtId="2" fontId="160" fillId="24" borderId="12" xfId="0" applyNumberFormat="1" applyFont="1" applyFill="1" applyBorder="1" applyAlignment="1">
      <alignment horizontal="justify"/>
    </xf>
    <xf numFmtId="172" fontId="203" fillId="29" borderId="12" xfId="0" applyNumberFormat="1" applyFont="1" applyFill="1" applyBorder="1" applyAlignment="1">
      <alignment horizontal="center" wrapText="1"/>
    </xf>
    <xf numFmtId="2" fontId="204" fillId="29" borderId="12" xfId="0" applyNumberFormat="1" applyFont="1" applyFill="1" applyBorder="1" applyAlignment="1">
      <alignment horizontal="justify" wrapText="1"/>
    </xf>
    <xf numFmtId="0" fontId="159" fillId="25" borderId="12" xfId="0" applyNumberFormat="1" applyFont="1" applyFill="1" applyBorder="1" applyAlignment="1">
      <alignment horizontal="center" wrapText="1" shrinkToFit="1"/>
    </xf>
    <xf numFmtId="172" fontId="208" fillId="29" borderId="12" xfId="0" applyNumberFormat="1" applyFont="1" applyFill="1" applyBorder="1" applyAlignment="1">
      <alignment horizontal="center" wrapText="1"/>
    </xf>
    <xf numFmtId="2" fontId="209" fillId="29" borderId="12" xfId="0" applyNumberFormat="1" applyFont="1" applyFill="1" applyBorder="1" applyAlignment="1">
      <alignment horizontal="justify" wrapText="1"/>
    </xf>
    <xf numFmtId="2" fontId="209" fillId="25" borderId="0" xfId="0" applyNumberFormat="1" applyFont="1" applyFill="1" applyBorder="1" applyAlignment="1">
      <alignment horizontal="left"/>
    </xf>
    <xf numFmtId="1" fontId="160" fillId="24" borderId="12" xfId="0" applyNumberFormat="1" applyFont="1" applyFill="1" applyBorder="1" applyAlignment="1">
      <alignment horizontal="justify"/>
    </xf>
    <xf numFmtId="1" fontId="159" fillId="29" borderId="12" xfId="0" applyNumberFormat="1" applyFont="1" applyFill="1" applyBorder="1" applyAlignment="1">
      <alignment horizontal="center" wrapText="1"/>
    </xf>
    <xf numFmtId="2" fontId="160" fillId="29" borderId="12" xfId="0" applyNumberFormat="1" applyFont="1" applyFill="1" applyBorder="1" applyAlignment="1">
      <alignment horizontal="justify" wrapText="1"/>
    </xf>
    <xf numFmtId="1" fontId="163" fillId="29" borderId="12" xfId="0" applyNumberFormat="1" applyFont="1" applyFill="1" applyBorder="1" applyAlignment="1">
      <alignment horizontal="center" wrapText="1"/>
    </xf>
    <xf numFmtId="0" fontId="159" fillId="25" borderId="13" xfId="0" applyNumberFormat="1" applyFont="1" applyFill="1" applyBorder="1" applyAlignment="1">
      <alignment horizontal="center"/>
    </xf>
    <xf numFmtId="2" fontId="160" fillId="25" borderId="20" xfId="0" applyNumberFormat="1" applyFont="1" applyFill="1" applyBorder="1" applyAlignment="1">
      <alignment horizontal="justify"/>
    </xf>
    <xf numFmtId="2" fontId="160" fillId="25" borderId="18" xfId="0" applyNumberFormat="1" applyFont="1" applyFill="1" applyBorder="1" applyAlignment="1">
      <alignment horizontal="justify"/>
    </xf>
    <xf numFmtId="0" fontId="160" fillId="25" borderId="0" xfId="0" applyNumberFormat="1" applyFont="1" applyFill="1" applyBorder="1" applyAlignment="1" applyProtection="1">
      <alignment vertical="top" wrapText="1"/>
      <protection/>
    </xf>
    <xf numFmtId="2" fontId="202" fillId="29" borderId="18" xfId="0" applyNumberFormat="1" applyFont="1" applyFill="1" applyBorder="1" applyAlignment="1">
      <alignment horizontal="justify" wrapText="1"/>
    </xf>
    <xf numFmtId="2" fontId="160" fillId="25" borderId="35" xfId="0" applyNumberFormat="1" applyFont="1" applyFill="1" applyBorder="1" applyAlignment="1">
      <alignment horizontal="justify"/>
    </xf>
    <xf numFmtId="2" fontId="160" fillId="24" borderId="35" xfId="0" applyNumberFormat="1" applyFont="1" applyFill="1" applyBorder="1" applyAlignment="1">
      <alignment horizontal="justify"/>
    </xf>
    <xf numFmtId="0" fontId="163" fillId="25" borderId="21" xfId="0" applyNumberFormat="1" applyFont="1" applyFill="1" applyBorder="1" applyAlignment="1">
      <alignment horizontal="center"/>
    </xf>
    <xf numFmtId="2" fontId="160" fillId="25" borderId="29" xfId="0" applyNumberFormat="1" applyFont="1" applyFill="1" applyBorder="1" applyAlignment="1">
      <alignment horizontal="justify"/>
    </xf>
    <xf numFmtId="0" fontId="208" fillId="29" borderId="12" xfId="0" applyFont="1" applyFill="1" applyBorder="1" applyAlignment="1">
      <alignment horizontal="center" wrapText="1"/>
    </xf>
    <xf numFmtId="2" fontId="209" fillId="25" borderId="0" xfId="0" applyNumberFormat="1" applyFont="1" applyFill="1" applyAlignment="1">
      <alignment horizontal="left"/>
    </xf>
    <xf numFmtId="2" fontId="160" fillId="25" borderId="26" xfId="0" applyNumberFormat="1" applyFont="1" applyFill="1" applyBorder="1" applyAlignment="1">
      <alignment horizontal="justify"/>
    </xf>
    <xf numFmtId="2" fontId="160" fillId="24" borderId="18" xfId="0" applyNumberFormat="1" applyFont="1" applyFill="1" applyBorder="1" applyAlignment="1">
      <alignment horizontal="justify"/>
    </xf>
    <xf numFmtId="2" fontId="160" fillId="25" borderId="40" xfId="0" applyNumberFormat="1" applyFont="1" applyFill="1" applyBorder="1" applyAlignment="1">
      <alignment horizontal="justify"/>
    </xf>
    <xf numFmtId="2" fontId="160" fillId="24" borderId="29" xfId="0" applyNumberFormat="1" applyFont="1" applyFill="1" applyBorder="1" applyAlignment="1">
      <alignment horizontal="justify"/>
    </xf>
    <xf numFmtId="2" fontId="160" fillId="25" borderId="41" xfId="0" applyNumberFormat="1" applyFont="1" applyFill="1" applyBorder="1" applyAlignment="1">
      <alignment horizontal="left"/>
    </xf>
    <xf numFmtId="0" fontId="160" fillId="24" borderId="0" xfId="0" applyFont="1" applyFill="1" applyBorder="1" applyAlignment="1">
      <alignment horizontal="center" wrapText="1"/>
    </xf>
    <xf numFmtId="0" fontId="159" fillId="25" borderId="21" xfId="0" applyNumberFormat="1" applyFont="1" applyFill="1" applyBorder="1" applyAlignment="1">
      <alignment horizontal="center"/>
    </xf>
    <xf numFmtId="2" fontId="160" fillId="24" borderId="40" xfId="0" applyNumberFormat="1" applyFont="1" applyFill="1" applyBorder="1" applyAlignment="1">
      <alignment horizontal="justify"/>
    </xf>
    <xf numFmtId="0" fontId="163" fillId="25" borderId="12" xfId="0" applyNumberFormat="1" applyFont="1" applyFill="1" applyBorder="1" applyAlignment="1">
      <alignment horizontal="center" wrapText="1"/>
    </xf>
    <xf numFmtId="2" fontId="160" fillId="25" borderId="35" xfId="0" applyNumberFormat="1" applyFont="1" applyFill="1" applyBorder="1" applyAlignment="1">
      <alignment horizontal="justify" wrapText="1"/>
    </xf>
    <xf numFmtId="0" fontId="159" fillId="24" borderId="12" xfId="0" applyNumberFormat="1" applyFont="1" applyFill="1" applyBorder="1" applyAlignment="1">
      <alignment horizontal="center" wrapText="1"/>
    </xf>
    <xf numFmtId="0" fontId="210" fillId="24" borderId="0" xfId="0" applyFont="1" applyFill="1" applyBorder="1" applyAlignment="1">
      <alignment horizontal="center" wrapText="1"/>
    </xf>
    <xf numFmtId="0" fontId="163" fillId="24" borderId="42" xfId="0" applyNumberFormat="1" applyFont="1" applyFill="1" applyBorder="1" applyAlignment="1">
      <alignment horizontal="center" wrapText="1"/>
    </xf>
    <xf numFmtId="0" fontId="159" fillId="24" borderId="42" xfId="0" applyNumberFormat="1" applyFont="1" applyFill="1" applyBorder="1" applyAlignment="1">
      <alignment horizontal="center" wrapText="1"/>
    </xf>
    <xf numFmtId="0" fontId="211" fillId="25" borderId="12" xfId="0" applyNumberFormat="1" applyFont="1" applyFill="1" applyBorder="1" applyAlignment="1">
      <alignment horizontal="justify" wrapText="1"/>
    </xf>
    <xf numFmtId="0" fontId="211" fillId="25" borderId="0" xfId="0" applyNumberFormat="1" applyFont="1" applyFill="1" applyBorder="1" applyAlignment="1">
      <alignment horizontal="justify" wrapText="1"/>
    </xf>
    <xf numFmtId="0" fontId="159" fillId="25" borderId="13" xfId="0" applyNumberFormat="1" applyFont="1" applyFill="1" applyBorder="1" applyAlignment="1">
      <alignment horizontal="center" wrapText="1"/>
    </xf>
    <xf numFmtId="2" fontId="160" fillId="24" borderId="20" xfId="0" applyNumberFormat="1" applyFont="1" applyFill="1" applyBorder="1" applyAlignment="1">
      <alignment horizontal="justify"/>
    </xf>
    <xf numFmtId="1" fontId="197" fillId="25" borderId="12" xfId="0" applyNumberFormat="1" applyFont="1" applyFill="1" applyBorder="1" applyAlignment="1">
      <alignment horizontal="center"/>
    </xf>
    <xf numFmtId="2" fontId="198" fillId="25" borderId="18" xfId="0" applyNumberFormat="1" applyFont="1" applyFill="1" applyBorder="1" applyAlignment="1">
      <alignment horizontal="justify"/>
    </xf>
    <xf numFmtId="2" fontId="161" fillId="25" borderId="0" xfId="0" applyNumberFormat="1" applyFont="1" applyFill="1" applyBorder="1" applyAlignment="1">
      <alignment horizontal="left"/>
    </xf>
    <xf numFmtId="0" fontId="163" fillId="24" borderId="21" xfId="0" applyNumberFormat="1" applyFont="1" applyFill="1" applyBorder="1" applyAlignment="1">
      <alignment horizontal="center" wrapText="1"/>
    </xf>
    <xf numFmtId="0" fontId="196" fillId="30" borderId="12" xfId="0" applyFont="1" applyFill="1" applyBorder="1" applyAlignment="1">
      <alignment horizontal="center" wrapText="1"/>
    </xf>
    <xf numFmtId="2" fontId="209" fillId="29" borderId="18" xfId="0" applyNumberFormat="1" applyFont="1" applyFill="1" applyBorder="1" applyAlignment="1">
      <alignment horizontal="justify" wrapText="1"/>
    </xf>
    <xf numFmtId="2" fontId="209" fillId="29" borderId="28" xfId="0" applyNumberFormat="1" applyFont="1" applyFill="1" applyBorder="1" applyAlignment="1">
      <alignment horizontal="justify" wrapText="1"/>
    </xf>
    <xf numFmtId="0" fontId="209" fillId="25" borderId="0" xfId="0" applyFont="1" applyFill="1" applyBorder="1" applyAlignment="1">
      <alignment horizontal="center" wrapText="1"/>
    </xf>
    <xf numFmtId="0" fontId="160" fillId="25" borderId="0" xfId="0" applyFont="1" applyFill="1" applyBorder="1" applyAlignment="1">
      <alignment horizontal="center" wrapText="1" shrinkToFit="1"/>
    </xf>
    <xf numFmtId="1" fontId="160" fillId="25" borderId="35" xfId="0" applyNumberFormat="1" applyFont="1" applyFill="1" applyBorder="1" applyAlignment="1">
      <alignment horizontal="justify"/>
    </xf>
    <xf numFmtId="0" fontId="160" fillId="25" borderId="18" xfId="0" applyFont="1" applyFill="1" applyBorder="1" applyAlignment="1">
      <alignment horizontal="justify"/>
    </xf>
    <xf numFmtId="0" fontId="163" fillId="25" borderId="0" xfId="0" applyFont="1" applyFill="1" applyBorder="1" applyAlignment="1">
      <alignment horizontal="left"/>
    </xf>
    <xf numFmtId="0" fontId="160" fillId="25" borderId="12" xfId="0" applyFont="1" applyFill="1" applyBorder="1" applyAlignment="1">
      <alignment horizontal="justify"/>
    </xf>
    <xf numFmtId="2" fontId="160" fillId="24" borderId="40" xfId="0" applyNumberFormat="1" applyFont="1" applyFill="1" applyBorder="1" applyAlignment="1">
      <alignment horizontal="justify" wrapText="1"/>
    </xf>
    <xf numFmtId="2" fontId="160" fillId="24" borderId="0" xfId="0" applyNumberFormat="1" applyFont="1" applyFill="1" applyAlignment="1">
      <alignment horizontal="left"/>
    </xf>
    <xf numFmtId="2" fontId="160" fillId="24" borderId="24" xfId="0" applyNumberFormat="1" applyFont="1" applyFill="1" applyBorder="1" applyAlignment="1">
      <alignment horizontal="justify"/>
    </xf>
    <xf numFmtId="0" fontId="208" fillId="29" borderId="21" xfId="0" applyFont="1" applyFill="1" applyBorder="1" applyAlignment="1">
      <alignment horizontal="center" wrapText="1"/>
    </xf>
    <xf numFmtId="2" fontId="209" fillId="29" borderId="26" xfId="0" applyNumberFormat="1" applyFont="1" applyFill="1" applyBorder="1" applyAlignment="1">
      <alignment horizontal="justify" wrapText="1"/>
    </xf>
    <xf numFmtId="0" fontId="159" fillId="29" borderId="12" xfId="0" applyFont="1" applyFill="1" applyBorder="1" applyAlignment="1">
      <alignment horizontal="center" wrapText="1"/>
    </xf>
    <xf numFmtId="0" fontId="159" fillId="24" borderId="13" xfId="0" applyNumberFormat="1" applyFont="1" applyFill="1" applyBorder="1" applyAlignment="1">
      <alignment horizontal="center"/>
    </xf>
    <xf numFmtId="2" fontId="160" fillId="24" borderId="41" xfId="0" applyNumberFormat="1" applyFont="1" applyFill="1" applyBorder="1" applyAlignment="1">
      <alignment horizontal="left"/>
    </xf>
    <xf numFmtId="0" fontId="212" fillId="29" borderId="12" xfId="0" applyFont="1" applyFill="1" applyBorder="1" applyAlignment="1">
      <alignment horizontal="center" wrapText="1"/>
    </xf>
    <xf numFmtId="0" fontId="159" fillId="25" borderId="12" xfId="0" applyFont="1" applyFill="1" applyBorder="1" applyAlignment="1">
      <alignment horizontal="center" wrapText="1"/>
    </xf>
    <xf numFmtId="2" fontId="160" fillId="25" borderId="12" xfId="0" applyNumberFormat="1" applyFont="1" applyFill="1" applyBorder="1" applyAlignment="1">
      <alignment horizontal="justify" wrapText="1"/>
    </xf>
    <xf numFmtId="0" fontId="159" fillId="25" borderId="21" xfId="0" applyFont="1" applyFill="1" applyBorder="1" applyAlignment="1">
      <alignment horizontal="center" wrapText="1"/>
    </xf>
    <xf numFmtId="0" fontId="198" fillId="25" borderId="12" xfId="0" applyFont="1" applyFill="1" applyBorder="1" applyAlignment="1">
      <alignment wrapText="1"/>
    </xf>
    <xf numFmtId="0" fontId="161" fillId="25" borderId="0" xfId="0" applyFont="1" applyFill="1" applyAlignment="1">
      <alignment horizontal="left" wrapText="1"/>
    </xf>
    <xf numFmtId="0" fontId="161" fillId="25" borderId="0" xfId="0" applyFont="1" applyFill="1" applyAlignment="1">
      <alignment wrapText="1"/>
    </xf>
    <xf numFmtId="0" fontId="208" fillId="29" borderId="21" xfId="0" applyFont="1" applyFill="1" applyBorder="1" applyAlignment="1">
      <alignment horizontal="center" wrapText="1" shrinkToFit="1"/>
    </xf>
    <xf numFmtId="2" fontId="209" fillId="29" borderId="21" xfId="0" applyNumberFormat="1" applyFont="1" applyFill="1" applyBorder="1" applyAlignment="1">
      <alignment horizontal="justify" wrapText="1" shrinkToFit="1"/>
    </xf>
    <xf numFmtId="0" fontId="208" fillId="29" borderId="12" xfId="0" applyFont="1" applyFill="1" applyBorder="1" applyAlignment="1">
      <alignment horizontal="center" wrapText="1" shrinkToFit="1"/>
    </xf>
    <xf numFmtId="2" fontId="209" fillId="29" borderId="12" xfId="0" applyNumberFormat="1" applyFont="1" applyFill="1" applyBorder="1" applyAlignment="1">
      <alignment horizontal="justify" wrapText="1" shrinkToFit="1"/>
    </xf>
    <xf numFmtId="0" fontId="163" fillId="29" borderId="13" xfId="0" applyFont="1" applyFill="1" applyBorder="1" applyAlignment="1">
      <alignment horizontal="center" wrapText="1" shrinkToFit="1"/>
    </xf>
    <xf numFmtId="2" fontId="160" fillId="29" borderId="20" xfId="0" applyNumberFormat="1" applyFont="1" applyFill="1" applyBorder="1" applyAlignment="1">
      <alignment horizontal="justify" wrapText="1" shrinkToFit="1"/>
    </xf>
    <xf numFmtId="0" fontId="159" fillId="25" borderId="21" xfId="0" applyFont="1" applyFill="1" applyBorder="1" applyAlignment="1">
      <alignment horizontal="center" wrapText="1" shrinkToFit="1"/>
    </xf>
    <xf numFmtId="2" fontId="160" fillId="29" borderId="12" xfId="0" applyNumberFormat="1" applyFont="1" applyFill="1" applyBorder="1" applyAlignment="1">
      <alignment horizontal="justify" wrapText="1" shrinkToFit="1"/>
    </xf>
    <xf numFmtId="0" fontId="159" fillId="24" borderId="21" xfId="0" applyNumberFormat="1" applyFont="1" applyFill="1" applyBorder="1" applyAlignment="1">
      <alignment horizontal="center"/>
    </xf>
    <xf numFmtId="17" fontId="160" fillId="24" borderId="18" xfId="0" applyNumberFormat="1" applyFont="1" applyFill="1" applyBorder="1" applyAlignment="1">
      <alignment horizontal="justify"/>
    </xf>
    <xf numFmtId="0" fontId="163" fillId="24" borderId="12" xfId="0" applyNumberFormat="1" applyFont="1" applyFill="1" applyBorder="1" applyAlignment="1">
      <alignment horizontal="center" wrapText="1"/>
    </xf>
    <xf numFmtId="2" fontId="160" fillId="24" borderId="46" xfId="0" applyNumberFormat="1" applyFont="1" applyFill="1" applyBorder="1" applyAlignment="1">
      <alignment horizontal="justify"/>
    </xf>
    <xf numFmtId="2" fontId="160" fillId="24" borderId="70" xfId="0" applyNumberFormat="1" applyFont="1" applyFill="1" applyBorder="1" applyAlignment="1">
      <alignment horizontal="justify"/>
    </xf>
    <xf numFmtId="2" fontId="160" fillId="24" borderId="28" xfId="0" applyNumberFormat="1" applyFont="1" applyFill="1" applyBorder="1" applyAlignment="1">
      <alignment horizontal="justify"/>
    </xf>
    <xf numFmtId="2" fontId="160" fillId="24" borderId="48" xfId="0" applyNumberFormat="1" applyFont="1" applyFill="1" applyBorder="1" applyAlignment="1">
      <alignment horizontal="justify"/>
    </xf>
    <xf numFmtId="0" fontId="163" fillId="24" borderId="12" xfId="0" applyFont="1" applyFill="1" applyBorder="1" applyAlignment="1">
      <alignment horizontal="center" wrapText="1"/>
    </xf>
    <xf numFmtId="2" fontId="160" fillId="24" borderId="26" xfId="0" applyNumberFormat="1" applyFont="1" applyFill="1" applyBorder="1" applyAlignment="1">
      <alignment horizontal="justify" wrapText="1"/>
    </xf>
    <xf numFmtId="2" fontId="209" fillId="29" borderId="29" xfId="0" applyNumberFormat="1" applyFont="1" applyFill="1" applyBorder="1" applyAlignment="1">
      <alignment horizontal="justify" wrapText="1"/>
    </xf>
    <xf numFmtId="2" fontId="200" fillId="25" borderId="0" xfId="0" applyNumberFormat="1" applyFont="1" applyFill="1" applyAlignment="1">
      <alignment horizontal="left"/>
    </xf>
    <xf numFmtId="0" fontId="203" fillId="29" borderId="12" xfId="0" applyFont="1" applyFill="1" applyBorder="1" applyAlignment="1">
      <alignment horizontal="center" wrapText="1"/>
    </xf>
    <xf numFmtId="2" fontId="204" fillId="29" borderId="26" xfId="0" applyNumberFormat="1" applyFont="1" applyFill="1" applyBorder="1" applyAlignment="1">
      <alignment horizontal="justify" wrapText="1"/>
    </xf>
    <xf numFmtId="0" fontId="206" fillId="29" borderId="12" xfId="0" applyFont="1" applyFill="1" applyBorder="1" applyAlignment="1">
      <alignment horizontal="center" wrapText="1"/>
    </xf>
    <xf numFmtId="2" fontId="213" fillId="29" borderId="12" xfId="0" applyNumberFormat="1" applyFont="1" applyFill="1" applyBorder="1" applyAlignment="1">
      <alignment horizontal="justify" wrapText="1"/>
    </xf>
    <xf numFmtId="0" fontId="163" fillId="25" borderId="13" xfId="0" applyNumberFormat="1" applyFont="1" applyFill="1" applyBorder="1" applyAlignment="1">
      <alignment horizontal="center"/>
    </xf>
    <xf numFmtId="0" fontId="163" fillId="25" borderId="23" xfId="0" applyNumberFormat="1" applyFont="1" applyFill="1" applyBorder="1" applyAlignment="1">
      <alignment horizontal="center"/>
    </xf>
    <xf numFmtId="2" fontId="160" fillId="25" borderId="56" xfId="0" applyNumberFormat="1" applyFont="1" applyFill="1" applyBorder="1" applyAlignment="1">
      <alignment horizontal="justify"/>
    </xf>
    <xf numFmtId="2" fontId="160" fillId="24" borderId="13" xfId="0" applyNumberFormat="1" applyFont="1" applyFill="1" applyBorder="1" applyAlignment="1">
      <alignment horizontal="justify"/>
    </xf>
    <xf numFmtId="2" fontId="209" fillId="29" borderId="20" xfId="0" applyNumberFormat="1" applyFont="1" applyFill="1" applyBorder="1" applyAlignment="1">
      <alignment horizontal="justify" wrapText="1"/>
    </xf>
    <xf numFmtId="2" fontId="160" fillId="24" borderId="26" xfId="0" applyNumberFormat="1" applyFont="1" applyFill="1" applyBorder="1" applyAlignment="1">
      <alignment horizontal="justify"/>
    </xf>
    <xf numFmtId="0" fontId="214" fillId="29" borderId="12" xfId="0" applyFont="1" applyFill="1" applyBorder="1" applyAlignment="1">
      <alignment horizontal="center" wrapText="1"/>
    </xf>
    <xf numFmtId="2" fontId="215" fillId="29" borderId="12" xfId="0" applyNumberFormat="1" applyFont="1" applyFill="1" applyBorder="1" applyAlignment="1">
      <alignment horizontal="justify" wrapText="1"/>
    </xf>
    <xf numFmtId="2" fontId="160" fillId="24" borderId="50" xfId="0" applyNumberFormat="1" applyFont="1" applyFill="1" applyBorder="1" applyAlignment="1">
      <alignment horizontal="justify"/>
    </xf>
    <xf numFmtId="0" fontId="170" fillId="24" borderId="0" xfId="0" applyFont="1" applyFill="1" applyBorder="1" applyAlignment="1">
      <alignment horizontal="center" wrapText="1"/>
    </xf>
    <xf numFmtId="0" fontId="170" fillId="25" borderId="0" xfId="0" applyFont="1" applyFill="1" applyBorder="1" applyAlignment="1">
      <alignment horizontal="center" wrapText="1"/>
    </xf>
    <xf numFmtId="2" fontId="171" fillId="25" borderId="0" xfId="0" applyNumberFormat="1" applyFont="1" applyFill="1" applyAlignment="1">
      <alignment horizontal="left"/>
    </xf>
    <xf numFmtId="2" fontId="216" fillId="25" borderId="0" xfId="0" applyNumberFormat="1" applyFont="1" applyFill="1" applyAlignment="1">
      <alignment horizontal="left"/>
    </xf>
    <xf numFmtId="0" fontId="170" fillId="25" borderId="0" xfId="0" applyFont="1" applyFill="1" applyBorder="1" applyAlignment="1">
      <alignment horizontal="center"/>
    </xf>
    <xf numFmtId="0" fontId="163" fillId="30" borderId="12" xfId="0" applyNumberFormat="1" applyFont="1" applyFill="1" applyBorder="1" applyAlignment="1">
      <alignment horizontal="center"/>
    </xf>
    <xf numFmtId="2" fontId="160" fillId="30" borderId="12" xfId="0" applyNumberFormat="1" applyFont="1" applyFill="1" applyBorder="1" applyAlignment="1">
      <alignment horizontal="justify"/>
    </xf>
    <xf numFmtId="0" fontId="159" fillId="30" borderId="12" xfId="0" applyNumberFormat="1" applyFont="1" applyFill="1" applyBorder="1" applyAlignment="1">
      <alignment horizontal="center"/>
    </xf>
    <xf numFmtId="0" fontId="160" fillId="30" borderId="0" xfId="0" applyFont="1" applyFill="1" applyBorder="1" applyAlignment="1">
      <alignment horizontal="center" wrapText="1"/>
    </xf>
    <xf numFmtId="0" fontId="203" fillId="29" borderId="13" xfId="0" applyFont="1" applyFill="1" applyBorder="1" applyAlignment="1">
      <alignment horizontal="center" wrapText="1"/>
    </xf>
    <xf numFmtId="0" fontId="209" fillId="29" borderId="0" xfId="0" applyFont="1" applyFill="1" applyBorder="1" applyAlignment="1">
      <alignment horizontal="center"/>
    </xf>
    <xf numFmtId="2" fontId="160" fillId="24" borderId="35" xfId="0" applyNumberFormat="1" applyFont="1" applyFill="1" applyBorder="1" applyAlignment="1">
      <alignment horizontal="justify" wrapText="1"/>
    </xf>
    <xf numFmtId="0" fontId="208" fillId="31" borderId="12" xfId="0" applyFont="1" applyFill="1" applyBorder="1" applyAlignment="1">
      <alignment horizontal="center" wrapText="1"/>
    </xf>
    <xf numFmtId="2" fontId="209" fillId="31" borderId="26" xfId="0" applyNumberFormat="1" applyFont="1" applyFill="1" applyBorder="1" applyAlignment="1">
      <alignment horizontal="justify" wrapText="1"/>
    </xf>
    <xf numFmtId="0" fontId="196" fillId="25" borderId="12" xfId="42" applyNumberFormat="1" applyFont="1" applyFill="1" applyBorder="1" applyAlignment="1" applyProtection="1">
      <alignment horizontal="center"/>
      <protection/>
    </xf>
    <xf numFmtId="2" fontId="198" fillId="25" borderId="28" xfId="42" applyNumberFormat="1" applyFont="1" applyFill="1" applyBorder="1" applyAlignment="1" applyProtection="1">
      <alignment horizontal="justify"/>
      <protection/>
    </xf>
    <xf numFmtId="0" fontId="197" fillId="25" borderId="12" xfId="42" applyNumberFormat="1" applyFont="1" applyFill="1" applyBorder="1" applyAlignment="1" applyProtection="1">
      <alignment horizontal="center"/>
      <protection/>
    </xf>
    <xf numFmtId="2" fontId="198" fillId="25" borderId="18" xfId="42" applyNumberFormat="1" applyFont="1" applyFill="1" applyBorder="1" applyAlignment="1" applyProtection="1">
      <alignment horizontal="justify"/>
      <protection/>
    </xf>
    <xf numFmtId="0" fontId="197" fillId="25" borderId="12" xfId="42" applyNumberFormat="1" applyFont="1" applyFill="1" applyBorder="1" applyAlignment="1" applyProtection="1">
      <alignment horizontal="center"/>
      <protection/>
    </xf>
    <xf numFmtId="2" fontId="198" fillId="24" borderId="40" xfId="42" applyNumberFormat="1" applyFont="1" applyFill="1" applyBorder="1" applyAlignment="1" applyProtection="1">
      <alignment horizontal="justify"/>
      <protection/>
    </xf>
    <xf numFmtId="2" fontId="198" fillId="25" borderId="28" xfId="42" applyNumberFormat="1" applyFont="1" applyFill="1" applyBorder="1" applyAlignment="1" applyProtection="1">
      <alignment horizontal="justify"/>
      <protection/>
    </xf>
    <xf numFmtId="0" fontId="196" fillId="25" borderId="12" xfId="42" applyNumberFormat="1" applyFont="1" applyFill="1" applyBorder="1" applyAlignment="1" applyProtection="1">
      <alignment horizontal="center"/>
      <protection/>
    </xf>
    <xf numFmtId="2" fontId="198" fillId="24" borderId="35" xfId="42" applyNumberFormat="1" applyFont="1" applyFill="1" applyBorder="1" applyAlignment="1" applyProtection="1">
      <alignment horizontal="justify"/>
      <protection/>
    </xf>
    <xf numFmtId="0" fontId="163" fillId="29" borderId="12" xfId="0" applyFont="1" applyFill="1" applyBorder="1" applyAlignment="1">
      <alignment horizontal="center" wrapText="1"/>
    </xf>
    <xf numFmtId="2" fontId="160" fillId="29" borderId="29" xfId="0" applyNumberFormat="1" applyFont="1" applyFill="1" applyBorder="1" applyAlignment="1">
      <alignment horizontal="justify" wrapText="1"/>
    </xf>
    <xf numFmtId="0" fontId="163" fillId="24" borderId="21" xfId="0" applyNumberFormat="1" applyFont="1" applyFill="1" applyBorder="1" applyAlignment="1">
      <alignment horizontal="center"/>
    </xf>
    <xf numFmtId="0" fontId="208" fillId="31" borderId="12" xfId="0" applyFont="1" applyFill="1" applyBorder="1" applyAlignment="1">
      <alignment horizontal="center"/>
    </xf>
    <xf numFmtId="2" fontId="209" fillId="31" borderId="20" xfId="0" applyNumberFormat="1" applyFont="1" applyFill="1" applyBorder="1" applyAlignment="1">
      <alignment horizontal="justify"/>
    </xf>
    <xf numFmtId="14" fontId="160" fillId="24" borderId="35" xfId="0" applyNumberFormat="1" applyFont="1" applyFill="1" applyBorder="1" applyAlignment="1">
      <alignment horizontal="justify" wrapText="1"/>
    </xf>
    <xf numFmtId="0" fontId="160" fillId="24" borderId="0" xfId="62" applyFont="1" applyFill="1" applyBorder="1" applyAlignment="1">
      <alignment horizontal="center" wrapText="1" shrinkToFit="1"/>
      <protection/>
    </xf>
    <xf numFmtId="0" fontId="160" fillId="25" borderId="0" xfId="0" applyFont="1" applyFill="1" applyBorder="1" applyAlignment="1">
      <alignment horizontal="center"/>
    </xf>
    <xf numFmtId="0" fontId="160" fillId="25" borderId="0" xfId="62" applyFont="1" applyFill="1" applyBorder="1" applyAlignment="1">
      <alignment horizontal="center"/>
      <protection/>
    </xf>
    <xf numFmtId="2" fontId="160" fillId="24" borderId="17" xfId="0" applyNumberFormat="1" applyFont="1" applyFill="1" applyBorder="1" applyAlignment="1">
      <alignment horizontal="justify"/>
    </xf>
    <xf numFmtId="2" fontId="160" fillId="25" borderId="14" xfId="0" applyNumberFormat="1" applyFont="1" applyFill="1" applyBorder="1" applyAlignment="1">
      <alignment horizontal="left"/>
    </xf>
    <xf numFmtId="0" fontId="163" fillId="29" borderId="12" xfId="0" applyNumberFormat="1" applyFont="1" applyFill="1" applyBorder="1" applyAlignment="1">
      <alignment horizontal="center"/>
    </xf>
    <xf numFmtId="2" fontId="160" fillId="29" borderId="29" xfId="0" applyNumberFormat="1" applyFont="1" applyFill="1" applyBorder="1" applyAlignment="1">
      <alignment horizontal="justify"/>
    </xf>
    <xf numFmtId="0" fontId="159" fillId="29" borderId="12" xfId="0" applyNumberFormat="1" applyFont="1" applyFill="1" applyBorder="1" applyAlignment="1">
      <alignment horizontal="center"/>
    </xf>
    <xf numFmtId="2" fontId="160" fillId="29" borderId="18" xfId="0" applyNumberFormat="1" applyFont="1" applyFill="1" applyBorder="1" applyAlignment="1">
      <alignment horizontal="justify"/>
    </xf>
    <xf numFmtId="191" fontId="217" fillId="25" borderId="18" xfId="54" applyNumberFormat="1" applyFont="1" applyFill="1" applyBorder="1" applyAlignment="1">
      <alignment horizontal="justify"/>
      <protection/>
    </xf>
    <xf numFmtId="2" fontId="160" fillId="25" borderId="71" xfId="0" applyNumberFormat="1" applyFont="1" applyFill="1" applyBorder="1" applyAlignment="1">
      <alignment horizontal="justify"/>
    </xf>
    <xf numFmtId="173" fontId="160" fillId="25" borderId="18" xfId="0" applyNumberFormat="1" applyFont="1" applyFill="1" applyBorder="1" applyAlignment="1">
      <alignment horizontal="justify"/>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2" xfId="54"/>
    <cellStyle name="Обычный 3 4" xfId="55"/>
    <cellStyle name="Followed Hyperlink" xfId="56"/>
    <cellStyle name="Плохой" xfId="57"/>
    <cellStyle name="Пояснение" xfId="58"/>
    <cellStyle name="Примечание" xfId="59"/>
    <cellStyle name="Percent" xfId="60"/>
    <cellStyle name="Связанная ячейка" xfId="61"/>
    <cellStyle name="Стиль_названий" xfId="62"/>
    <cellStyle name="Стиль_цен"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280099"/>
      <rgbColor rgb="00FF00FF"/>
      <rgbColor rgb="00FFFF00"/>
      <rgbColor rgb="0000FFFF"/>
      <rgbColor rgb="0094006B"/>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44794"/>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iexpress.com/item/SHANDIAN-OTG-USB-Flash-Drive-128gb-High-Speed-Pen-Drive-64gb-32gb-16gb-8gb-External-Storage/32848202234.html?spm=a2g0s.9042311.0.0.274233edl6e6n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014"/>
  <sheetViews>
    <sheetView tabSelected="1" zoomScale="85" zoomScaleNormal="85" zoomScaleSheetLayoutView="85" zoomScalePageLayoutView="0" workbookViewId="0" topLeftCell="A1">
      <selection activeCell="E4" sqref="E4"/>
    </sheetView>
  </sheetViews>
  <sheetFormatPr defaultColWidth="9.25390625" defaultRowHeight="12.75"/>
  <cols>
    <col min="1" max="1" width="3.25390625" style="3" customWidth="1"/>
    <col min="2" max="2" width="9.00390625" style="79" customWidth="1"/>
    <col min="3" max="3" width="13.125" style="3" customWidth="1"/>
    <col min="4" max="4" width="92.25390625" style="723" customWidth="1"/>
    <col min="5" max="5" width="9.25390625" style="48" customWidth="1"/>
    <col min="6" max="6" width="10.75390625" style="50" customWidth="1"/>
    <col min="7" max="7" width="6.125" style="1" customWidth="1"/>
    <col min="8" max="8" width="11.75390625" style="2" customWidth="1"/>
    <col min="9" max="9" width="6.125" style="10" customWidth="1"/>
    <col min="10" max="16384" width="9.25390625" style="3" customWidth="1"/>
  </cols>
  <sheetData>
    <row r="1" spans="3:9" ht="36.75" customHeight="1">
      <c r="C1" s="968" t="s">
        <v>2139</v>
      </c>
      <c r="D1" s="969"/>
      <c r="E1" s="969"/>
      <c r="F1" s="969"/>
      <c r="G1" s="969"/>
      <c r="H1" s="969"/>
      <c r="I1" s="31"/>
    </row>
    <row r="2" spans="3:8" ht="54.75" customHeight="1">
      <c r="C2" s="980" t="s">
        <v>2967</v>
      </c>
      <c r="D2" s="981"/>
      <c r="E2" s="981"/>
      <c r="F2" s="981"/>
      <c r="G2" s="981"/>
      <c r="H2" s="982"/>
    </row>
    <row r="3" spans="3:8" ht="12" customHeight="1" thickBot="1">
      <c r="C3" s="987"/>
      <c r="D3" s="987"/>
      <c r="E3" s="49"/>
      <c r="F3" s="75"/>
      <c r="G3" s="985"/>
      <c r="H3" s="986"/>
    </row>
    <row r="4" spans="3:9" ht="19.5" customHeight="1" thickBot="1">
      <c r="C4" s="22"/>
      <c r="D4" s="714"/>
      <c r="E4" s="561">
        <v>75</v>
      </c>
      <c r="F4" s="988" t="s">
        <v>3036</v>
      </c>
      <c r="G4" s="989"/>
      <c r="H4" s="990"/>
      <c r="I4" s="31"/>
    </row>
    <row r="5" spans="3:9" ht="23.25" customHeight="1">
      <c r="C5" s="983" t="s">
        <v>1807</v>
      </c>
      <c r="D5" s="984"/>
      <c r="E5" s="560"/>
      <c r="G5" s="76"/>
      <c r="H5" s="4"/>
      <c r="I5" s="31"/>
    </row>
    <row r="6" spans="4:9" ht="20.25" customHeight="1" hidden="1">
      <c r="D6" s="715"/>
      <c r="E6" s="49"/>
      <c r="H6" s="4"/>
      <c r="I6" s="31"/>
    </row>
    <row r="7" spans="4:9" ht="9" customHeight="1" thickBot="1">
      <c r="D7" s="715"/>
      <c r="E7" s="49"/>
      <c r="H7" s="4"/>
      <c r="I7" s="31"/>
    </row>
    <row r="8" spans="3:9" ht="21" customHeight="1">
      <c r="C8" s="970" t="s">
        <v>839</v>
      </c>
      <c r="D8" s="971"/>
      <c r="E8" s="70"/>
      <c r="F8" s="974" t="s">
        <v>2270</v>
      </c>
      <c r="G8" s="975"/>
      <c r="H8" s="976"/>
      <c r="I8" s="31"/>
    </row>
    <row r="9" spans="3:9" ht="23.25" customHeight="1" thickBot="1">
      <c r="C9" s="972" t="s">
        <v>840</v>
      </c>
      <c r="D9" s="973"/>
      <c r="E9" s="54"/>
      <c r="F9" s="977"/>
      <c r="G9" s="978"/>
      <c r="H9" s="979"/>
      <c r="I9" s="31"/>
    </row>
    <row r="10" spans="3:9" ht="17.25" customHeight="1">
      <c r="C10" s="991" t="s">
        <v>1026</v>
      </c>
      <c r="D10" s="992"/>
      <c r="E10" s="57"/>
      <c r="F10" s="58"/>
      <c r="G10" s="58"/>
      <c r="H10" s="952"/>
      <c r="I10" s="59"/>
    </row>
    <row r="11" spans="4:9" ht="6.75" customHeight="1">
      <c r="D11" s="716"/>
      <c r="E11" s="54"/>
      <c r="F11" s="54"/>
      <c r="G11" s="54"/>
      <c r="H11" s="51"/>
      <c r="I11" s="31"/>
    </row>
    <row r="12" spans="3:9" ht="4.5" customHeight="1" thickBot="1">
      <c r="C12" s="993"/>
      <c r="D12" s="994"/>
      <c r="E12" s="994"/>
      <c r="F12" s="994"/>
      <c r="G12" s="994"/>
      <c r="H12" s="458" t="s">
        <v>3377</v>
      </c>
      <c r="I12" s="31"/>
    </row>
    <row r="13" spans="3:9" ht="12.75" customHeight="1" hidden="1">
      <c r="C13" s="71"/>
      <c r="D13" s="72"/>
      <c r="E13" s="72"/>
      <c r="F13" s="72"/>
      <c r="G13" s="72"/>
      <c r="H13" s="51"/>
      <c r="I13" s="31"/>
    </row>
    <row r="14" spans="3:9" ht="17.25" customHeight="1" hidden="1" thickBot="1">
      <c r="C14" s="999"/>
      <c r="D14" s="1000"/>
      <c r="E14" s="1000"/>
      <c r="F14" s="1000"/>
      <c r="G14" s="1000"/>
      <c r="H14" s="1000"/>
      <c r="I14" s="31"/>
    </row>
    <row r="15" spans="2:9" ht="30.75" customHeight="1" thickBot="1">
      <c r="B15" s="995"/>
      <c r="C15" s="996"/>
      <c r="D15" s="996"/>
      <c r="E15" s="996"/>
      <c r="F15" s="996"/>
      <c r="G15" s="996"/>
      <c r="H15" s="997"/>
      <c r="I15" s="31"/>
    </row>
    <row r="16" spans="3:9" ht="2.25" customHeight="1" hidden="1">
      <c r="C16" s="60"/>
      <c r="D16" s="61"/>
      <c r="E16" s="61"/>
      <c r="F16" s="61"/>
      <c r="G16" s="61"/>
      <c r="H16" s="953"/>
      <c r="I16" s="32"/>
    </row>
    <row r="17" spans="4:9" ht="17.25" customHeight="1" thickBot="1">
      <c r="D17" s="998"/>
      <c r="E17" s="998"/>
      <c r="F17" s="998"/>
      <c r="G17" s="998"/>
      <c r="H17" s="998"/>
      <c r="I17" s="32"/>
    </row>
    <row r="18" spans="2:9" ht="44.25" customHeight="1" thickBot="1">
      <c r="B18" s="125"/>
      <c r="C18" s="99"/>
      <c r="D18" s="717" t="s">
        <v>482</v>
      </c>
      <c r="E18" s="53" t="s">
        <v>2132</v>
      </c>
      <c r="F18" s="5" t="s">
        <v>1189</v>
      </c>
      <c r="G18" s="77"/>
      <c r="H18" s="954"/>
      <c r="I18" s="32"/>
    </row>
    <row r="19" spans="2:9" ht="27.75" customHeight="1">
      <c r="B19" s="126"/>
      <c r="C19" s="100"/>
      <c r="D19" s="718" t="s">
        <v>3107</v>
      </c>
      <c r="E19" s="769"/>
      <c r="F19" s="770"/>
      <c r="G19" s="771"/>
      <c r="H19" s="955"/>
      <c r="I19" s="32"/>
    </row>
    <row r="20" spans="2:11" ht="23.25" customHeight="1">
      <c r="B20" s="127"/>
      <c r="C20" s="101"/>
      <c r="D20" s="772" t="s">
        <v>749</v>
      </c>
      <c r="E20" s="773"/>
      <c r="F20" s="773"/>
      <c r="G20" s="550"/>
      <c r="H20" s="956"/>
      <c r="I20" s="551"/>
      <c r="J20" s="552"/>
      <c r="K20" s="552"/>
    </row>
    <row r="21" spans="2:15" ht="17.25" customHeight="1">
      <c r="B21" s="109"/>
      <c r="C21" s="56"/>
      <c r="D21" s="157" t="s">
        <v>2347</v>
      </c>
      <c r="E21" s="289">
        <f>I21*E4</f>
        <v>225</v>
      </c>
      <c r="F21" s="374" t="s">
        <v>3097</v>
      </c>
      <c r="G21" s="1008">
        <v>1</v>
      </c>
      <c r="H21" s="1009" t="s">
        <v>693</v>
      </c>
      <c r="I21" s="522">
        <v>3</v>
      </c>
      <c r="J21" s="523"/>
      <c r="K21" s="523"/>
      <c r="L21" s="523"/>
      <c r="M21" s="523"/>
      <c r="N21" s="523"/>
      <c r="O21" s="523"/>
    </row>
    <row r="22" spans="2:15" s="6" customFormat="1" ht="21.75" customHeight="1">
      <c r="B22" s="128"/>
      <c r="C22" s="102"/>
      <c r="D22" s="158" t="s">
        <v>3082</v>
      </c>
      <c r="E22" s="289">
        <f>I22*E4</f>
        <v>225</v>
      </c>
      <c r="F22" s="374" t="s">
        <v>3097</v>
      </c>
      <c r="G22" s="1010">
        <v>2</v>
      </c>
      <c r="H22" s="1009"/>
      <c r="I22" s="522">
        <v>3</v>
      </c>
      <c r="J22" s="524"/>
      <c r="K22" s="524"/>
      <c r="L22" s="524"/>
      <c r="M22" s="524"/>
      <c r="N22" s="524"/>
      <c r="O22" s="524"/>
    </row>
    <row r="23" spans="2:15" s="6" customFormat="1" ht="33.75" customHeight="1">
      <c r="B23" s="109"/>
      <c r="C23" s="69"/>
      <c r="D23" s="158" t="s">
        <v>1591</v>
      </c>
      <c r="E23" s="289">
        <f>I23*E4</f>
        <v>225</v>
      </c>
      <c r="F23" s="374" t="s">
        <v>3097</v>
      </c>
      <c r="G23" s="1010">
        <v>1</v>
      </c>
      <c r="H23" s="1009" t="s">
        <v>1627</v>
      </c>
      <c r="I23" s="522">
        <v>3</v>
      </c>
      <c r="J23" s="524"/>
      <c r="K23" s="524"/>
      <c r="L23" s="524"/>
      <c r="M23" s="524"/>
      <c r="N23" s="524"/>
      <c r="O23" s="524"/>
    </row>
    <row r="24" spans="2:15" s="6" customFormat="1" ht="21.75" customHeight="1">
      <c r="B24" s="109" t="s">
        <v>2756</v>
      </c>
      <c r="C24" s="69"/>
      <c r="D24" s="719" t="s">
        <v>126</v>
      </c>
      <c r="E24" s="293">
        <f>I24*E4</f>
        <v>1004.25</v>
      </c>
      <c r="F24" s="356" t="s">
        <v>3097</v>
      </c>
      <c r="G24" s="1010">
        <v>1</v>
      </c>
      <c r="H24" s="1009" t="s">
        <v>1985</v>
      </c>
      <c r="I24" s="522">
        <v>13.39</v>
      </c>
      <c r="J24" s="524"/>
      <c r="K24" s="524"/>
      <c r="L24" s="524"/>
      <c r="M24" s="524"/>
      <c r="N24" s="524"/>
      <c r="O24" s="524"/>
    </row>
    <row r="25" spans="1:15" s="6" customFormat="1" ht="19.5" customHeight="1">
      <c r="A25" s="469"/>
      <c r="B25" s="109"/>
      <c r="C25" s="55"/>
      <c r="D25" s="158" t="s">
        <v>1398</v>
      </c>
      <c r="E25" s="289">
        <f>I25*E4</f>
        <v>225</v>
      </c>
      <c r="F25" s="374" t="s">
        <v>3097</v>
      </c>
      <c r="G25" s="1010">
        <v>2</v>
      </c>
      <c r="H25" s="1009" t="s">
        <v>1675</v>
      </c>
      <c r="I25" s="522">
        <v>3</v>
      </c>
      <c r="J25" s="524"/>
      <c r="K25" s="524"/>
      <c r="L25" s="524"/>
      <c r="M25" s="524"/>
      <c r="N25" s="524"/>
      <c r="O25" s="524"/>
    </row>
    <row r="26" spans="1:15" s="6" customFormat="1" ht="35.25" customHeight="1">
      <c r="A26" s="473"/>
      <c r="B26" s="109"/>
      <c r="C26" s="574"/>
      <c r="D26" s="157" t="s">
        <v>311</v>
      </c>
      <c r="E26" s="293">
        <f>I26*E4</f>
        <v>1027.5</v>
      </c>
      <c r="F26" s="356" t="s">
        <v>3097</v>
      </c>
      <c r="G26" s="1010">
        <v>1</v>
      </c>
      <c r="H26" s="1009" t="s">
        <v>1697</v>
      </c>
      <c r="I26" s="522">
        <v>13.7</v>
      </c>
      <c r="J26" s="524"/>
      <c r="K26" s="524"/>
      <c r="L26" s="524"/>
      <c r="M26" s="524"/>
      <c r="N26" s="524"/>
      <c r="O26" s="524"/>
    </row>
    <row r="27" spans="1:15" s="6" customFormat="1" ht="23.25" customHeight="1">
      <c r="A27" s="469"/>
      <c r="B27" s="128"/>
      <c r="C27" s="575"/>
      <c r="D27" s="157" t="s">
        <v>660</v>
      </c>
      <c r="E27" s="293">
        <f>E4*I27</f>
        <v>1050</v>
      </c>
      <c r="F27" s="356" t="s">
        <v>3097</v>
      </c>
      <c r="G27" s="1010">
        <v>1</v>
      </c>
      <c r="H27" s="1009" t="s">
        <v>659</v>
      </c>
      <c r="I27" s="522">
        <v>14</v>
      </c>
      <c r="J27" s="524"/>
      <c r="K27" s="524"/>
      <c r="L27" s="524"/>
      <c r="M27" s="524"/>
      <c r="N27" s="524"/>
      <c r="O27" s="524"/>
    </row>
    <row r="28" spans="1:15" s="6" customFormat="1" ht="27" customHeight="1">
      <c r="A28" s="469"/>
      <c r="B28" s="128"/>
      <c r="C28" s="575"/>
      <c r="D28" s="774" t="s">
        <v>3424</v>
      </c>
      <c r="E28" s="303"/>
      <c r="F28" s="376"/>
      <c r="G28" s="1011"/>
      <c r="H28" s="1009"/>
      <c r="I28" s="522"/>
      <c r="J28" s="524"/>
      <c r="K28" s="524"/>
      <c r="L28" s="524"/>
      <c r="M28" s="524"/>
      <c r="N28" s="524"/>
      <c r="O28" s="524"/>
    </row>
    <row r="29" spans="1:15" s="7" customFormat="1" ht="24" customHeight="1">
      <c r="A29" s="474"/>
      <c r="B29" s="130" t="s">
        <v>2756</v>
      </c>
      <c r="C29" s="576" t="s">
        <v>740</v>
      </c>
      <c r="D29" s="775" t="s">
        <v>3415</v>
      </c>
      <c r="E29" s="303">
        <f>I29*E4</f>
        <v>187.5</v>
      </c>
      <c r="F29" s="673" t="s">
        <v>3097</v>
      </c>
      <c r="G29" s="1011">
        <v>1</v>
      </c>
      <c r="H29" s="1012"/>
      <c r="I29" s="522">
        <v>2.5</v>
      </c>
      <c r="J29" s="523"/>
      <c r="K29" s="523"/>
      <c r="L29" s="523"/>
      <c r="M29" s="523"/>
      <c r="N29" s="523"/>
      <c r="O29" s="523"/>
    </row>
    <row r="30" spans="1:15" s="8" customFormat="1" ht="22.5" customHeight="1">
      <c r="A30" s="475">
        <v>158</v>
      </c>
      <c r="B30" s="109" t="s">
        <v>3281</v>
      </c>
      <c r="C30" s="574" t="s">
        <v>2807</v>
      </c>
      <c r="D30" s="776" t="s">
        <v>2045</v>
      </c>
      <c r="E30" s="293">
        <f>I30*E4</f>
        <v>1065</v>
      </c>
      <c r="F30" s="356" t="s">
        <v>3374</v>
      </c>
      <c r="G30" s="1010">
        <v>1</v>
      </c>
      <c r="H30" s="1012" t="s">
        <v>336</v>
      </c>
      <c r="I30" s="522">
        <v>14.2</v>
      </c>
      <c r="J30" s="525"/>
      <c r="K30" s="525"/>
      <c r="L30" s="525"/>
      <c r="M30" s="525"/>
      <c r="N30" s="525"/>
      <c r="O30" s="525"/>
    </row>
    <row r="31" spans="1:15" s="9" customFormat="1" ht="21.75" customHeight="1">
      <c r="A31" s="476"/>
      <c r="B31" s="110" t="s">
        <v>1397</v>
      </c>
      <c r="C31" s="98"/>
      <c r="D31" s="777" t="s">
        <v>1896</v>
      </c>
      <c r="E31" s="289">
        <f>I31*E4</f>
        <v>3750</v>
      </c>
      <c r="F31" s="374" t="s">
        <v>3097</v>
      </c>
      <c r="G31" s="1013">
        <v>1</v>
      </c>
      <c r="H31" s="1012" t="s">
        <v>244</v>
      </c>
      <c r="I31" s="522">
        <v>50</v>
      </c>
      <c r="J31" s="526"/>
      <c r="K31" s="526"/>
      <c r="L31" s="526"/>
      <c r="M31" s="526"/>
      <c r="N31" s="526"/>
      <c r="O31" s="526"/>
    </row>
    <row r="32" spans="1:15" s="9" customFormat="1" ht="23.25">
      <c r="A32" s="476"/>
      <c r="B32" s="110" t="s">
        <v>1397</v>
      </c>
      <c r="C32" s="98" t="s">
        <v>1665</v>
      </c>
      <c r="D32" s="777" t="s">
        <v>1917</v>
      </c>
      <c r="E32" s="340">
        <f>I32*E4</f>
        <v>2625</v>
      </c>
      <c r="F32" s="423" t="s">
        <v>3374</v>
      </c>
      <c r="G32" s="1010">
        <v>1</v>
      </c>
      <c r="H32" s="1012" t="s">
        <v>896</v>
      </c>
      <c r="I32" s="522">
        <v>35</v>
      </c>
      <c r="J32" s="526"/>
      <c r="K32" s="526"/>
      <c r="L32" s="526"/>
      <c r="M32" s="526"/>
      <c r="N32" s="526"/>
      <c r="O32" s="526"/>
    </row>
    <row r="33" spans="1:15" s="9" customFormat="1" ht="23.25">
      <c r="A33" s="476"/>
      <c r="B33" s="110" t="s">
        <v>1397</v>
      </c>
      <c r="C33" s="98" t="s">
        <v>1676</v>
      </c>
      <c r="D33" s="767" t="s">
        <v>857</v>
      </c>
      <c r="E33" s="289">
        <f>I33*E4</f>
        <v>1200</v>
      </c>
      <c r="F33" s="778" t="s">
        <v>3097</v>
      </c>
      <c r="G33" s="1013">
        <v>2</v>
      </c>
      <c r="H33" s="1012" t="s">
        <v>897</v>
      </c>
      <c r="I33" s="522">
        <v>16</v>
      </c>
      <c r="J33" s="526"/>
      <c r="K33" s="526"/>
      <c r="L33" s="526"/>
      <c r="M33" s="526"/>
      <c r="N33" s="526"/>
      <c r="O33" s="526"/>
    </row>
    <row r="34" spans="1:15" s="9" customFormat="1" ht="20.25" customHeight="1">
      <c r="A34" s="471"/>
      <c r="B34" s="117" t="s">
        <v>1397</v>
      </c>
      <c r="C34" s="577"/>
      <c r="D34" s="157" t="s">
        <v>1072</v>
      </c>
      <c r="E34" s="289">
        <f>I34*E4</f>
        <v>1500</v>
      </c>
      <c r="F34" s="778" t="s">
        <v>3097</v>
      </c>
      <c r="G34" s="1010">
        <v>2</v>
      </c>
      <c r="H34" s="1014" t="s">
        <v>926</v>
      </c>
      <c r="I34" s="522">
        <v>20</v>
      </c>
      <c r="J34" s="526"/>
      <c r="K34" s="526"/>
      <c r="L34" s="526"/>
      <c r="M34" s="526"/>
      <c r="N34" s="526"/>
      <c r="O34" s="526"/>
    </row>
    <row r="35" spans="1:15" s="9" customFormat="1" ht="23.25">
      <c r="A35" s="471"/>
      <c r="B35" s="109" t="s">
        <v>3095</v>
      </c>
      <c r="C35" s="574" t="s">
        <v>1203</v>
      </c>
      <c r="D35" s="779" t="s">
        <v>1904</v>
      </c>
      <c r="E35" s="289">
        <f>I35*E4</f>
        <v>1875</v>
      </c>
      <c r="F35" s="423" t="s">
        <v>3374</v>
      </c>
      <c r="G35" s="1010">
        <v>1</v>
      </c>
      <c r="H35" s="1014" t="s">
        <v>3392</v>
      </c>
      <c r="I35" s="522">
        <v>25</v>
      </c>
      <c r="J35" s="526"/>
      <c r="K35" s="526"/>
      <c r="L35" s="526"/>
      <c r="M35" s="526"/>
      <c r="N35" s="526"/>
      <c r="O35" s="526"/>
    </row>
    <row r="36" spans="1:15" s="9" customFormat="1" ht="36.75" customHeight="1">
      <c r="A36" s="471"/>
      <c r="B36" s="109" t="s">
        <v>1397</v>
      </c>
      <c r="C36" s="574"/>
      <c r="D36" s="157" t="s">
        <v>1708</v>
      </c>
      <c r="E36" s="289">
        <f>I36*E4</f>
        <v>5250</v>
      </c>
      <c r="F36" s="423" t="s">
        <v>3374</v>
      </c>
      <c r="G36" s="1010">
        <v>1</v>
      </c>
      <c r="H36" s="1014" t="s">
        <v>2562</v>
      </c>
      <c r="I36" s="522">
        <v>70</v>
      </c>
      <c r="J36" s="526"/>
      <c r="K36" s="526"/>
      <c r="L36" s="526"/>
      <c r="M36" s="526"/>
      <c r="N36" s="526"/>
      <c r="O36" s="526"/>
    </row>
    <row r="37" spans="1:15" s="9" customFormat="1" ht="33" customHeight="1">
      <c r="A37" s="471"/>
      <c r="B37" s="110"/>
      <c r="C37" s="574"/>
      <c r="D37" s="158" t="s">
        <v>439</v>
      </c>
      <c r="E37" s="289">
        <f>I37*E4</f>
        <v>2025</v>
      </c>
      <c r="F37" s="423" t="s">
        <v>3374</v>
      </c>
      <c r="G37" s="1010">
        <v>2</v>
      </c>
      <c r="H37" s="1014" t="s">
        <v>2563</v>
      </c>
      <c r="I37" s="522">
        <v>27</v>
      </c>
      <c r="J37" s="526"/>
      <c r="K37" s="526"/>
      <c r="L37" s="526"/>
      <c r="M37" s="526"/>
      <c r="N37" s="526"/>
      <c r="O37" s="526"/>
    </row>
    <row r="38" spans="1:15" s="9" customFormat="1" ht="33" customHeight="1">
      <c r="A38" s="471">
        <v>156</v>
      </c>
      <c r="B38" s="110" t="s">
        <v>3095</v>
      </c>
      <c r="C38" s="574" t="s">
        <v>524</v>
      </c>
      <c r="D38" s="157" t="s">
        <v>3182</v>
      </c>
      <c r="E38" s="289">
        <f>I38*E4</f>
        <v>600</v>
      </c>
      <c r="F38" s="374" t="s">
        <v>2432</v>
      </c>
      <c r="G38" s="1010">
        <v>2</v>
      </c>
      <c r="H38" s="1014" t="s">
        <v>153</v>
      </c>
      <c r="I38" s="522">
        <v>8</v>
      </c>
      <c r="J38" s="526"/>
      <c r="K38" s="526"/>
      <c r="L38" s="526"/>
      <c r="M38" s="526"/>
      <c r="N38" s="526"/>
      <c r="O38" s="526"/>
    </row>
    <row r="39" spans="1:15" s="9" customFormat="1" ht="33" customHeight="1">
      <c r="A39" s="471"/>
      <c r="B39" s="110"/>
      <c r="C39" s="574"/>
      <c r="D39" s="194" t="s">
        <v>2510</v>
      </c>
      <c r="E39" s="289">
        <f>I39*E4</f>
        <v>999</v>
      </c>
      <c r="F39" s="374" t="s">
        <v>2432</v>
      </c>
      <c r="G39" s="1010">
        <v>1</v>
      </c>
      <c r="H39" s="1014" t="s">
        <v>344</v>
      </c>
      <c r="I39" s="522">
        <v>13.32</v>
      </c>
      <c r="J39" s="526"/>
      <c r="K39" s="526"/>
      <c r="L39" s="526"/>
      <c r="M39" s="526"/>
      <c r="N39" s="526"/>
      <c r="O39" s="526"/>
    </row>
    <row r="40" spans="1:15" s="9" customFormat="1" ht="24" customHeight="1">
      <c r="A40" s="471"/>
      <c r="B40" s="131" t="s">
        <v>2587</v>
      </c>
      <c r="C40" s="574" t="s">
        <v>3135</v>
      </c>
      <c r="D40" s="780" t="s">
        <v>241</v>
      </c>
      <c r="E40" s="303">
        <v>0</v>
      </c>
      <c r="F40" s="673" t="s">
        <v>2432</v>
      </c>
      <c r="G40" s="1011">
        <v>0</v>
      </c>
      <c r="H40" s="1014" t="s">
        <v>1770</v>
      </c>
      <c r="I40" s="522">
        <v>41</v>
      </c>
      <c r="J40" s="526"/>
      <c r="K40" s="526"/>
      <c r="L40" s="526"/>
      <c r="M40" s="526"/>
      <c r="N40" s="526"/>
      <c r="O40" s="526"/>
    </row>
    <row r="41" spans="1:15" s="9" customFormat="1" ht="24" customHeight="1">
      <c r="A41" s="471"/>
      <c r="B41" s="131"/>
      <c r="C41" s="574"/>
      <c r="D41" s="707" t="s">
        <v>1561</v>
      </c>
      <c r="E41" s="303">
        <f>I41*E4</f>
        <v>1357.5</v>
      </c>
      <c r="F41" s="673" t="s">
        <v>2432</v>
      </c>
      <c r="G41" s="1011">
        <v>0</v>
      </c>
      <c r="H41" s="1014" t="s">
        <v>15</v>
      </c>
      <c r="I41" s="522">
        <v>18.1</v>
      </c>
      <c r="J41" s="526"/>
      <c r="K41" s="526"/>
      <c r="L41" s="526"/>
      <c r="M41" s="526"/>
      <c r="N41" s="526"/>
      <c r="O41" s="526"/>
    </row>
    <row r="42" spans="1:15" s="9" customFormat="1" ht="20.25" customHeight="1">
      <c r="A42" s="475">
        <v>643</v>
      </c>
      <c r="B42" s="109" t="s">
        <v>2756</v>
      </c>
      <c r="C42" s="574"/>
      <c r="D42" s="781" t="s">
        <v>450</v>
      </c>
      <c r="E42" s="293">
        <f>I42*E4</f>
        <v>607.5</v>
      </c>
      <c r="F42" s="423" t="s">
        <v>3374</v>
      </c>
      <c r="G42" s="1010">
        <v>1</v>
      </c>
      <c r="H42" s="1014" t="s">
        <v>1204</v>
      </c>
      <c r="I42" s="522">
        <v>8.1</v>
      </c>
      <c r="J42" s="526"/>
      <c r="K42" s="526"/>
      <c r="L42" s="526"/>
      <c r="M42" s="526"/>
      <c r="N42" s="526"/>
      <c r="O42" s="526"/>
    </row>
    <row r="43" spans="1:15" s="9" customFormat="1" ht="19.5" customHeight="1">
      <c r="A43" s="478"/>
      <c r="B43" s="109"/>
      <c r="C43" s="574"/>
      <c r="D43" s="781" t="s">
        <v>3318</v>
      </c>
      <c r="E43" s="293">
        <f>I43*E4</f>
        <v>210</v>
      </c>
      <c r="F43" s="753" t="s">
        <v>3097</v>
      </c>
      <c r="G43" s="1010">
        <v>2</v>
      </c>
      <c r="H43" s="1014" t="s">
        <v>725</v>
      </c>
      <c r="I43" s="522">
        <v>2.8</v>
      </c>
      <c r="J43" s="526"/>
      <c r="K43" s="526"/>
      <c r="L43" s="526"/>
      <c r="M43" s="526"/>
      <c r="N43" s="526"/>
      <c r="O43" s="526"/>
    </row>
    <row r="44" spans="1:15" ht="44.25" customHeight="1">
      <c r="A44" s="474"/>
      <c r="B44" s="109" t="s">
        <v>3276</v>
      </c>
      <c r="C44" s="574" t="s">
        <v>1212</v>
      </c>
      <c r="D44" s="157" t="s">
        <v>3309</v>
      </c>
      <c r="E44" s="340">
        <f>I44*E4</f>
        <v>375</v>
      </c>
      <c r="F44" s="374" t="s">
        <v>2432</v>
      </c>
      <c r="G44" s="1010">
        <v>1</v>
      </c>
      <c r="H44" s="1014" t="s">
        <v>1205</v>
      </c>
      <c r="I44" s="522">
        <v>5</v>
      </c>
      <c r="J44" s="523"/>
      <c r="K44" s="523"/>
      <c r="L44" s="523"/>
      <c r="M44" s="523"/>
      <c r="N44" s="523"/>
      <c r="O44" s="523"/>
    </row>
    <row r="45" spans="1:15" s="11" customFormat="1" ht="21.75" customHeight="1">
      <c r="A45" s="471"/>
      <c r="B45" s="110" t="s">
        <v>1397</v>
      </c>
      <c r="C45" s="98"/>
      <c r="D45" s="512" t="s">
        <v>3219</v>
      </c>
      <c r="E45" s="289">
        <f>I45*E4</f>
        <v>375</v>
      </c>
      <c r="F45" s="374" t="s">
        <v>2432</v>
      </c>
      <c r="G45" s="1013">
        <v>2</v>
      </c>
      <c r="H45" s="1015">
        <v>731</v>
      </c>
      <c r="I45" s="522">
        <v>5</v>
      </c>
      <c r="J45" s="527"/>
      <c r="K45" s="527"/>
      <c r="L45" s="527"/>
      <c r="M45" s="527"/>
      <c r="N45" s="527"/>
      <c r="O45" s="527"/>
    </row>
    <row r="46" spans="1:15" s="11" customFormat="1" ht="18.75" customHeight="1">
      <c r="A46" s="471"/>
      <c r="B46" s="110" t="s">
        <v>1397</v>
      </c>
      <c r="C46" s="98"/>
      <c r="D46" s="512" t="s">
        <v>2165</v>
      </c>
      <c r="E46" s="314">
        <f>I46*E4</f>
        <v>375</v>
      </c>
      <c r="F46" s="374" t="s">
        <v>2432</v>
      </c>
      <c r="G46" s="1013">
        <v>2</v>
      </c>
      <c r="H46" s="1015">
        <v>731</v>
      </c>
      <c r="I46" s="522">
        <v>5</v>
      </c>
      <c r="J46" s="527"/>
      <c r="K46" s="527"/>
      <c r="L46" s="527"/>
      <c r="M46" s="527"/>
      <c r="N46" s="527"/>
      <c r="O46" s="527"/>
    </row>
    <row r="47" spans="1:15" s="11" customFormat="1" ht="15.75">
      <c r="A47" s="471"/>
      <c r="B47" s="110" t="s">
        <v>1397</v>
      </c>
      <c r="C47" s="98"/>
      <c r="D47" s="512" t="s">
        <v>502</v>
      </c>
      <c r="E47" s="314">
        <f>I47*E4</f>
        <v>675</v>
      </c>
      <c r="F47" s="374" t="s">
        <v>2432</v>
      </c>
      <c r="G47" s="1013">
        <v>4</v>
      </c>
      <c r="H47" s="1015">
        <v>731</v>
      </c>
      <c r="I47" s="522">
        <v>9</v>
      </c>
      <c r="J47" s="527"/>
      <c r="K47" s="527"/>
      <c r="L47" s="527"/>
      <c r="M47" s="527"/>
      <c r="N47" s="527"/>
      <c r="O47" s="527"/>
    </row>
    <row r="48" spans="1:15" ht="18" customHeight="1">
      <c r="A48" s="474"/>
      <c r="B48" s="110" t="s">
        <v>1397</v>
      </c>
      <c r="C48" s="98"/>
      <c r="D48" s="765" t="s">
        <v>3407</v>
      </c>
      <c r="E48" s="289">
        <f>I48*E4</f>
        <v>675</v>
      </c>
      <c r="F48" s="374" t="s">
        <v>2432</v>
      </c>
      <c r="G48" s="1010">
        <v>1</v>
      </c>
      <c r="H48" s="1016">
        <v>731</v>
      </c>
      <c r="I48" s="522">
        <v>9</v>
      </c>
      <c r="J48" s="523"/>
      <c r="K48" s="523"/>
      <c r="L48" s="523"/>
      <c r="M48" s="523"/>
      <c r="N48" s="523"/>
      <c r="O48" s="523"/>
    </row>
    <row r="49" spans="1:15" ht="27" customHeight="1">
      <c r="A49" s="474"/>
      <c r="B49" s="110" t="s">
        <v>3276</v>
      </c>
      <c r="C49" s="98" t="s">
        <v>741</v>
      </c>
      <c r="D49" s="157" t="s">
        <v>1040</v>
      </c>
      <c r="E49" s="314">
        <f>I49*E4</f>
        <v>1500</v>
      </c>
      <c r="F49" s="374" t="s">
        <v>2432</v>
      </c>
      <c r="G49" s="1013">
        <v>2</v>
      </c>
      <c r="H49" s="1015">
        <v>731</v>
      </c>
      <c r="I49" s="522">
        <v>20</v>
      </c>
      <c r="J49" s="523"/>
      <c r="K49" s="523"/>
      <c r="L49" s="523"/>
      <c r="M49" s="523"/>
      <c r="N49" s="523"/>
      <c r="O49" s="523"/>
    </row>
    <row r="50" spans="1:15" s="12" customFormat="1" ht="21" customHeight="1">
      <c r="A50" s="474"/>
      <c r="B50" s="110" t="s">
        <v>1397</v>
      </c>
      <c r="C50" s="98"/>
      <c r="D50" s="512" t="s">
        <v>558</v>
      </c>
      <c r="E50" s="314">
        <f>I50*E4</f>
        <v>750</v>
      </c>
      <c r="F50" s="374" t="s">
        <v>2432</v>
      </c>
      <c r="G50" s="1013">
        <v>1</v>
      </c>
      <c r="H50" s="1012">
        <v>731</v>
      </c>
      <c r="I50" s="522">
        <v>10</v>
      </c>
      <c r="J50" s="528"/>
      <c r="K50" s="528"/>
      <c r="L50" s="528"/>
      <c r="M50" s="528"/>
      <c r="N50" s="528"/>
      <c r="O50" s="528"/>
    </row>
    <row r="51" spans="1:15" s="12" customFormat="1" ht="15.75">
      <c r="A51" s="474"/>
      <c r="B51" s="132"/>
      <c r="C51" s="578"/>
      <c r="D51" s="782" t="s">
        <v>3312</v>
      </c>
      <c r="E51" s="783"/>
      <c r="F51" s="784"/>
      <c r="G51" s="1017"/>
      <c r="H51" s="1018"/>
      <c r="I51" s="522"/>
      <c r="J51" s="528"/>
      <c r="K51" s="528"/>
      <c r="L51" s="528"/>
      <c r="M51" s="528"/>
      <c r="N51" s="528"/>
      <c r="O51" s="528"/>
    </row>
    <row r="52" spans="1:15" s="12" customFormat="1" ht="15.75">
      <c r="A52" s="474"/>
      <c r="B52" s="132"/>
      <c r="C52" s="578"/>
      <c r="D52" s="159" t="s">
        <v>327</v>
      </c>
      <c r="E52" s="783">
        <f>I52*E4</f>
        <v>337.5</v>
      </c>
      <c r="F52" s="374" t="s">
        <v>2432</v>
      </c>
      <c r="G52" s="1017">
        <v>2</v>
      </c>
      <c r="H52" s="1018" t="s">
        <v>3437</v>
      </c>
      <c r="I52" s="522">
        <v>4.5</v>
      </c>
      <c r="J52" s="528"/>
      <c r="K52" s="528"/>
      <c r="L52" s="528"/>
      <c r="M52" s="528"/>
      <c r="N52" s="528"/>
      <c r="O52" s="528"/>
    </row>
    <row r="53" spans="1:15" s="13" customFormat="1" ht="15.75">
      <c r="A53" s="477"/>
      <c r="B53" s="109"/>
      <c r="C53" s="574"/>
      <c r="D53" s="161" t="s">
        <v>26</v>
      </c>
      <c r="E53" s="289">
        <f>I53*E4</f>
        <v>225</v>
      </c>
      <c r="F53" s="374" t="s">
        <v>2432</v>
      </c>
      <c r="G53" s="1010">
        <v>3</v>
      </c>
      <c r="H53" s="1014" t="s">
        <v>3233</v>
      </c>
      <c r="I53" s="522">
        <v>3</v>
      </c>
      <c r="J53" s="529"/>
      <c r="K53" s="529"/>
      <c r="L53" s="529"/>
      <c r="M53" s="529"/>
      <c r="N53" s="529"/>
      <c r="O53" s="529"/>
    </row>
    <row r="54" spans="1:15" s="13" customFormat="1" ht="15.75">
      <c r="A54" s="477"/>
      <c r="B54" s="109"/>
      <c r="C54" s="574"/>
      <c r="D54" s="161" t="s">
        <v>637</v>
      </c>
      <c r="E54" s="289">
        <f>E53</f>
        <v>225</v>
      </c>
      <c r="F54" s="374" t="s">
        <v>2432</v>
      </c>
      <c r="G54" s="1010">
        <v>1</v>
      </c>
      <c r="H54" s="1014" t="s">
        <v>1459</v>
      </c>
      <c r="I54" s="522">
        <v>3</v>
      </c>
      <c r="J54" s="529"/>
      <c r="K54" s="529"/>
      <c r="L54" s="529"/>
      <c r="M54" s="529"/>
      <c r="N54" s="529"/>
      <c r="O54" s="529"/>
    </row>
    <row r="55" spans="1:15" s="13" customFormat="1" ht="24.75" customHeight="1">
      <c r="A55" s="477"/>
      <c r="B55" s="109"/>
      <c r="C55" s="574"/>
      <c r="D55" s="81" t="s">
        <v>525</v>
      </c>
      <c r="E55" s="293">
        <f>I55*E4</f>
        <v>225</v>
      </c>
      <c r="F55" s="356" t="s">
        <v>2432</v>
      </c>
      <c r="G55" s="1010">
        <v>1</v>
      </c>
      <c r="H55" s="1014" t="s">
        <v>1459</v>
      </c>
      <c r="I55" s="522">
        <v>3</v>
      </c>
      <c r="J55" s="529"/>
      <c r="K55" s="529"/>
      <c r="L55" s="529"/>
      <c r="M55" s="529"/>
      <c r="N55" s="529"/>
      <c r="O55" s="529"/>
    </row>
    <row r="56" spans="1:15" s="13" customFormat="1" ht="24" customHeight="1">
      <c r="A56" s="477"/>
      <c r="B56" s="109"/>
      <c r="C56" s="574"/>
      <c r="D56" s="81" t="s">
        <v>552</v>
      </c>
      <c r="E56" s="293">
        <f>I56*E4</f>
        <v>225</v>
      </c>
      <c r="F56" s="356" t="s">
        <v>2432</v>
      </c>
      <c r="G56" s="1010">
        <v>1</v>
      </c>
      <c r="H56" s="1014" t="s">
        <v>1459</v>
      </c>
      <c r="I56" s="522">
        <v>3</v>
      </c>
      <c r="J56" s="529"/>
      <c r="K56" s="529"/>
      <c r="L56" s="529"/>
      <c r="M56" s="529"/>
      <c r="N56" s="529"/>
      <c r="O56" s="529"/>
    </row>
    <row r="57" spans="1:15" s="13" customFormat="1" ht="31.5" customHeight="1">
      <c r="A57" s="477"/>
      <c r="B57" s="109"/>
      <c r="C57" s="574"/>
      <c r="D57" s="785" t="s">
        <v>1886</v>
      </c>
      <c r="E57" s="293">
        <f>I57*E4</f>
        <v>2250</v>
      </c>
      <c r="F57" s="356" t="s">
        <v>2432</v>
      </c>
      <c r="G57" s="1010">
        <v>1</v>
      </c>
      <c r="H57" s="1014" t="s">
        <v>590</v>
      </c>
      <c r="I57" s="522">
        <v>30</v>
      </c>
      <c r="J57" s="529"/>
      <c r="K57" s="529"/>
      <c r="L57" s="529"/>
      <c r="M57" s="529"/>
      <c r="N57" s="529"/>
      <c r="O57" s="529"/>
    </row>
    <row r="58" spans="1:15" s="13" customFormat="1" ht="36" customHeight="1">
      <c r="A58" s="477">
        <v>392</v>
      </c>
      <c r="B58" s="109" t="s">
        <v>2587</v>
      </c>
      <c r="C58" s="574" t="s">
        <v>2698</v>
      </c>
      <c r="D58" s="87" t="s">
        <v>1560</v>
      </c>
      <c r="E58" s="293">
        <f>I58*E4</f>
        <v>2025</v>
      </c>
      <c r="F58" s="356" t="s">
        <v>2432</v>
      </c>
      <c r="G58" s="1010">
        <v>1</v>
      </c>
      <c r="H58" s="1014" t="s">
        <v>1991</v>
      </c>
      <c r="I58" s="522">
        <v>27</v>
      </c>
      <c r="J58" s="529"/>
      <c r="K58" s="529"/>
      <c r="L58" s="529"/>
      <c r="M58" s="529"/>
      <c r="N58" s="529"/>
      <c r="O58" s="529"/>
    </row>
    <row r="59" spans="1:15" s="13" customFormat="1" ht="36" customHeight="1">
      <c r="A59" s="477"/>
      <c r="B59" s="109"/>
      <c r="C59" s="574"/>
      <c r="D59" s="719" t="s">
        <v>2668</v>
      </c>
      <c r="E59" s="293">
        <f>I59*E4</f>
        <v>2025</v>
      </c>
      <c r="F59" s="356" t="s">
        <v>2432</v>
      </c>
      <c r="G59" s="1010">
        <v>1</v>
      </c>
      <c r="H59" s="1014" t="s">
        <v>1610</v>
      </c>
      <c r="I59" s="522">
        <v>27</v>
      </c>
      <c r="J59" s="529"/>
      <c r="K59" s="529"/>
      <c r="L59" s="529"/>
      <c r="M59" s="529"/>
      <c r="N59" s="529"/>
      <c r="O59" s="529"/>
    </row>
    <row r="60" spans="1:15" s="13" customFormat="1" ht="36" customHeight="1">
      <c r="A60" s="477"/>
      <c r="B60" s="109"/>
      <c r="C60" s="574"/>
      <c r="D60" s="719" t="s">
        <v>2402</v>
      </c>
      <c r="E60" s="293">
        <f>I60*E4</f>
        <v>2025</v>
      </c>
      <c r="F60" s="356" t="s">
        <v>2432</v>
      </c>
      <c r="G60" s="1010">
        <v>1</v>
      </c>
      <c r="H60" s="1014" t="s">
        <v>680</v>
      </c>
      <c r="I60" s="522">
        <v>27</v>
      </c>
      <c r="J60" s="529"/>
      <c r="K60" s="529"/>
      <c r="L60" s="529"/>
      <c r="M60" s="529"/>
      <c r="N60" s="529"/>
      <c r="O60" s="529"/>
    </row>
    <row r="61" spans="1:15" s="13" customFormat="1" ht="36" customHeight="1">
      <c r="A61" s="477"/>
      <c r="B61" s="109"/>
      <c r="C61" s="574"/>
      <c r="D61" s="719" t="s">
        <v>1267</v>
      </c>
      <c r="E61" s="293">
        <f>I61*E4</f>
        <v>2025</v>
      </c>
      <c r="F61" s="356" t="s">
        <v>2432</v>
      </c>
      <c r="G61" s="1010">
        <v>1</v>
      </c>
      <c r="H61" s="1014" t="s">
        <v>250</v>
      </c>
      <c r="I61" s="522">
        <v>27</v>
      </c>
      <c r="J61" s="529"/>
      <c r="K61" s="529"/>
      <c r="L61" s="529"/>
      <c r="M61" s="529"/>
      <c r="N61" s="529"/>
      <c r="O61" s="529"/>
    </row>
    <row r="62" spans="1:15" s="13" customFormat="1" ht="19.5" customHeight="1">
      <c r="A62" s="477"/>
      <c r="B62" s="109"/>
      <c r="C62" s="574"/>
      <c r="D62" s="719" t="s">
        <v>421</v>
      </c>
      <c r="E62" s="293">
        <f>I62*E4</f>
        <v>240</v>
      </c>
      <c r="F62" s="356" t="s">
        <v>2432</v>
      </c>
      <c r="G62" s="1010">
        <v>1</v>
      </c>
      <c r="H62" s="1014" t="s">
        <v>422</v>
      </c>
      <c r="I62" s="522">
        <v>3.2</v>
      </c>
      <c r="J62" s="529"/>
      <c r="K62" s="529"/>
      <c r="L62" s="529"/>
      <c r="M62" s="529"/>
      <c r="N62" s="529"/>
      <c r="O62" s="529"/>
    </row>
    <row r="63" spans="1:15" s="13" customFormat="1" ht="75" customHeight="1">
      <c r="A63" s="477"/>
      <c r="B63" s="109" t="s">
        <v>2587</v>
      </c>
      <c r="C63" s="574" t="s">
        <v>2412</v>
      </c>
      <c r="D63" s="786" t="s">
        <v>1466</v>
      </c>
      <c r="E63" s="289">
        <f>I63*E4</f>
        <v>315</v>
      </c>
      <c r="F63" s="787" t="s">
        <v>3097</v>
      </c>
      <c r="G63" s="1010">
        <v>1</v>
      </c>
      <c r="H63" s="1014" t="s">
        <v>2873</v>
      </c>
      <c r="I63" s="522">
        <v>4.2</v>
      </c>
      <c r="J63" s="529"/>
      <c r="K63" s="529"/>
      <c r="L63" s="529"/>
      <c r="M63" s="529"/>
      <c r="N63" s="529"/>
      <c r="O63" s="529"/>
    </row>
    <row r="64" spans="1:15" s="13" customFormat="1" ht="61.5" customHeight="1">
      <c r="A64" s="477"/>
      <c r="B64" s="109"/>
      <c r="C64" s="577"/>
      <c r="D64" s="786" t="s">
        <v>1746</v>
      </c>
      <c r="E64" s="289">
        <f>I64*E4</f>
        <v>375</v>
      </c>
      <c r="F64" s="787" t="s">
        <v>3097</v>
      </c>
      <c r="G64" s="1010">
        <v>1</v>
      </c>
      <c r="H64" s="1019" t="s">
        <v>3360</v>
      </c>
      <c r="I64" s="522">
        <v>5</v>
      </c>
      <c r="J64" s="529"/>
      <c r="K64" s="529"/>
      <c r="L64" s="529"/>
      <c r="M64" s="529"/>
      <c r="N64" s="529"/>
      <c r="O64" s="529"/>
    </row>
    <row r="65" spans="1:15" s="13" customFormat="1" ht="65.25" customHeight="1">
      <c r="A65" s="477"/>
      <c r="B65" s="109"/>
      <c r="C65" s="577"/>
      <c r="D65" s="786" t="s">
        <v>3250</v>
      </c>
      <c r="E65" s="289">
        <f>I65*E4</f>
        <v>375</v>
      </c>
      <c r="F65" s="787" t="s">
        <v>3097</v>
      </c>
      <c r="G65" s="1010">
        <v>1</v>
      </c>
      <c r="H65" s="1019" t="s">
        <v>3360</v>
      </c>
      <c r="I65" s="522">
        <v>5</v>
      </c>
      <c r="J65" s="529"/>
      <c r="K65" s="529"/>
      <c r="L65" s="529"/>
      <c r="M65" s="529"/>
      <c r="N65" s="529"/>
      <c r="O65" s="529"/>
    </row>
    <row r="66" spans="1:15" s="13" customFormat="1" ht="66.75" customHeight="1">
      <c r="A66" s="477"/>
      <c r="B66" s="109"/>
      <c r="C66" s="577"/>
      <c r="D66" s="786" t="s">
        <v>3253</v>
      </c>
      <c r="E66" s="289">
        <f>I66*E4</f>
        <v>375</v>
      </c>
      <c r="F66" s="787" t="s">
        <v>3097</v>
      </c>
      <c r="G66" s="1010">
        <v>1</v>
      </c>
      <c r="H66" s="1019" t="s">
        <v>3360</v>
      </c>
      <c r="I66" s="522">
        <v>5</v>
      </c>
      <c r="J66" s="529"/>
      <c r="K66" s="529"/>
      <c r="L66" s="529"/>
      <c r="M66" s="529"/>
      <c r="N66" s="529"/>
      <c r="O66" s="529"/>
    </row>
    <row r="67" spans="1:15" s="13" customFormat="1" ht="36" customHeight="1">
      <c r="A67" s="477">
        <v>392</v>
      </c>
      <c r="B67" s="109" t="s">
        <v>2587</v>
      </c>
      <c r="C67" s="577" t="s">
        <v>1101</v>
      </c>
      <c r="D67" s="786" t="s">
        <v>1126</v>
      </c>
      <c r="E67" s="289">
        <f>I67*E4</f>
        <v>345</v>
      </c>
      <c r="F67" s="787" t="s">
        <v>3097</v>
      </c>
      <c r="G67" s="1010">
        <v>1</v>
      </c>
      <c r="H67" s="1019" t="s">
        <v>623</v>
      </c>
      <c r="I67" s="522">
        <v>4.6</v>
      </c>
      <c r="J67" s="529"/>
      <c r="K67" s="529"/>
      <c r="L67" s="529"/>
      <c r="M67" s="529"/>
      <c r="N67" s="529"/>
      <c r="O67" s="529"/>
    </row>
    <row r="68" spans="1:15" s="13" customFormat="1" ht="41.25" customHeight="1">
      <c r="A68" s="477">
        <v>392</v>
      </c>
      <c r="B68" s="109" t="s">
        <v>2587</v>
      </c>
      <c r="C68" s="577" t="s">
        <v>475</v>
      </c>
      <c r="D68" s="786" t="s">
        <v>2246</v>
      </c>
      <c r="E68" s="289">
        <f>I68*E4</f>
        <v>345</v>
      </c>
      <c r="F68" s="787" t="s">
        <v>3097</v>
      </c>
      <c r="G68" s="1010">
        <v>1</v>
      </c>
      <c r="H68" s="1019" t="s">
        <v>597</v>
      </c>
      <c r="I68" s="522">
        <v>4.6</v>
      </c>
      <c r="J68" s="529"/>
      <c r="K68" s="529"/>
      <c r="L68" s="529"/>
      <c r="M68" s="529"/>
      <c r="N68" s="529"/>
      <c r="O68" s="529"/>
    </row>
    <row r="69" spans="1:15" s="13" customFormat="1" ht="41.25" customHeight="1">
      <c r="A69" s="477">
        <v>392</v>
      </c>
      <c r="B69" s="109" t="s">
        <v>2587</v>
      </c>
      <c r="C69" s="577" t="s">
        <v>1101</v>
      </c>
      <c r="D69" s="786" t="s">
        <v>3298</v>
      </c>
      <c r="E69" s="289">
        <f>I69*E4</f>
        <v>345</v>
      </c>
      <c r="F69" s="787" t="s">
        <v>3097</v>
      </c>
      <c r="G69" s="1010">
        <v>1</v>
      </c>
      <c r="H69" s="1019" t="s">
        <v>597</v>
      </c>
      <c r="I69" s="522">
        <v>4.6</v>
      </c>
      <c r="J69" s="529"/>
      <c r="K69" s="529"/>
      <c r="L69" s="529"/>
      <c r="M69" s="529"/>
      <c r="N69" s="529"/>
      <c r="O69" s="529"/>
    </row>
    <row r="70" spans="1:15" s="13" customFormat="1" ht="39.75" customHeight="1">
      <c r="A70" s="477">
        <v>392</v>
      </c>
      <c r="B70" s="109" t="s">
        <v>2587</v>
      </c>
      <c r="C70" s="577" t="s">
        <v>2539</v>
      </c>
      <c r="D70" s="786" t="s">
        <v>2217</v>
      </c>
      <c r="E70" s="289">
        <f>I70*E4</f>
        <v>345</v>
      </c>
      <c r="F70" s="787" t="s">
        <v>3097</v>
      </c>
      <c r="G70" s="1010">
        <v>1</v>
      </c>
      <c r="H70" s="1019" t="s">
        <v>1794</v>
      </c>
      <c r="I70" s="522">
        <v>4.6</v>
      </c>
      <c r="J70" s="529"/>
      <c r="K70" s="529"/>
      <c r="L70" s="529"/>
      <c r="M70" s="529"/>
      <c r="N70" s="529"/>
      <c r="O70" s="529"/>
    </row>
    <row r="71" spans="1:15" s="13" customFormat="1" ht="27" customHeight="1">
      <c r="A71" s="475">
        <v>643</v>
      </c>
      <c r="B71" s="109" t="s">
        <v>2756</v>
      </c>
      <c r="C71" s="577"/>
      <c r="D71" s="786" t="s">
        <v>2694</v>
      </c>
      <c r="E71" s="289">
        <f>I71*E4</f>
        <v>150</v>
      </c>
      <c r="F71" s="788" t="s">
        <v>3097</v>
      </c>
      <c r="G71" s="1010">
        <v>1</v>
      </c>
      <c r="H71" s="1014" t="s">
        <v>1431</v>
      </c>
      <c r="I71" s="522">
        <v>2</v>
      </c>
      <c r="J71" s="529"/>
      <c r="K71" s="529"/>
      <c r="L71" s="529"/>
      <c r="M71" s="529"/>
      <c r="N71" s="529"/>
      <c r="O71" s="529"/>
    </row>
    <row r="72" spans="1:15" s="13" customFormat="1" ht="27" customHeight="1">
      <c r="A72" s="474">
        <v>643</v>
      </c>
      <c r="B72" s="109" t="s">
        <v>2756</v>
      </c>
      <c r="C72" s="574"/>
      <c r="D72" s="157" t="s">
        <v>298</v>
      </c>
      <c r="E72" s="289">
        <f>I72*E4</f>
        <v>150</v>
      </c>
      <c r="F72" s="788" t="s">
        <v>3097</v>
      </c>
      <c r="G72" s="1010">
        <v>1</v>
      </c>
      <c r="H72" s="1014" t="s">
        <v>925</v>
      </c>
      <c r="I72" s="522">
        <v>2</v>
      </c>
      <c r="J72" s="529"/>
      <c r="K72" s="529"/>
      <c r="L72" s="529"/>
      <c r="M72" s="529"/>
      <c r="N72" s="529"/>
      <c r="O72" s="529"/>
    </row>
    <row r="73" spans="1:15" s="11" customFormat="1" ht="30" customHeight="1">
      <c r="A73" s="475">
        <v>156</v>
      </c>
      <c r="B73" s="109" t="s">
        <v>3095</v>
      </c>
      <c r="C73" s="574" t="s">
        <v>446</v>
      </c>
      <c r="D73" s="789" t="s">
        <v>1172</v>
      </c>
      <c r="E73" s="293">
        <f>I73*E4</f>
        <v>960</v>
      </c>
      <c r="F73" s="788" t="s">
        <v>3097</v>
      </c>
      <c r="G73" s="1020">
        <v>1</v>
      </c>
      <c r="H73" s="1021" t="s">
        <v>1116</v>
      </c>
      <c r="I73" s="522">
        <v>12.8</v>
      </c>
      <c r="J73" s="527"/>
      <c r="K73" s="527"/>
      <c r="L73" s="527"/>
      <c r="M73" s="527"/>
      <c r="N73" s="527"/>
      <c r="O73" s="527"/>
    </row>
    <row r="74" spans="1:15" s="11" customFormat="1" ht="30" customHeight="1">
      <c r="A74" s="478"/>
      <c r="B74" s="109"/>
      <c r="C74" s="574"/>
      <c r="D74" s="789" t="s">
        <v>825</v>
      </c>
      <c r="E74" s="293">
        <f>I74*E4</f>
        <v>1050</v>
      </c>
      <c r="F74" s="788" t="s">
        <v>3097</v>
      </c>
      <c r="G74" s="1020">
        <v>3</v>
      </c>
      <c r="H74" s="1021" t="s">
        <v>1441</v>
      </c>
      <c r="I74" s="522">
        <v>14</v>
      </c>
      <c r="J74" s="527"/>
      <c r="K74" s="527"/>
      <c r="L74" s="527"/>
      <c r="M74" s="527"/>
      <c r="N74" s="527"/>
      <c r="O74" s="527"/>
    </row>
    <row r="75" spans="1:15" s="11" customFormat="1" ht="30" customHeight="1">
      <c r="A75" s="478"/>
      <c r="B75" s="109"/>
      <c r="C75" s="574"/>
      <c r="D75" s="789" t="s">
        <v>416</v>
      </c>
      <c r="E75" s="293">
        <f>I75*E4</f>
        <v>1027.5</v>
      </c>
      <c r="F75" s="423" t="s">
        <v>3374</v>
      </c>
      <c r="G75" s="1020">
        <v>8</v>
      </c>
      <c r="H75" s="1021" t="s">
        <v>3003</v>
      </c>
      <c r="I75" s="522">
        <v>13.7</v>
      </c>
      <c r="J75" s="527"/>
      <c r="K75" s="527"/>
      <c r="L75" s="527"/>
      <c r="M75" s="527"/>
      <c r="N75" s="527"/>
      <c r="O75" s="527"/>
    </row>
    <row r="76" spans="1:15" s="11" customFormat="1" ht="27" customHeight="1">
      <c r="A76" s="478"/>
      <c r="B76" s="109" t="s">
        <v>3095</v>
      </c>
      <c r="C76" s="574" t="s">
        <v>2845</v>
      </c>
      <c r="D76" s="944" t="s">
        <v>975</v>
      </c>
      <c r="E76" s="294">
        <f>I76*E4</f>
        <v>737.25</v>
      </c>
      <c r="F76" s="943" t="s">
        <v>3097</v>
      </c>
      <c r="G76" s="1022">
        <v>0</v>
      </c>
      <c r="H76" s="1021" t="s">
        <v>2499</v>
      </c>
      <c r="I76" s="522">
        <v>9.83</v>
      </c>
      <c r="J76" s="527"/>
      <c r="K76" s="527"/>
      <c r="L76" s="527"/>
      <c r="M76" s="527"/>
      <c r="N76" s="527"/>
      <c r="O76" s="527"/>
    </row>
    <row r="77" spans="1:15" s="13" customFormat="1" ht="24" customHeight="1">
      <c r="A77" s="479"/>
      <c r="B77" s="110" t="s">
        <v>3276</v>
      </c>
      <c r="C77" s="98" t="s">
        <v>1525</v>
      </c>
      <c r="D77" s="790" t="s">
        <v>2953</v>
      </c>
      <c r="E77" s="314">
        <f>I77*E4</f>
        <v>300</v>
      </c>
      <c r="F77" s="791" t="s">
        <v>3097</v>
      </c>
      <c r="G77" s="1013">
        <v>2</v>
      </c>
      <c r="H77" s="1012" t="s">
        <v>2315</v>
      </c>
      <c r="I77" s="522">
        <v>4</v>
      </c>
      <c r="J77" s="529"/>
      <c r="K77" s="529"/>
      <c r="L77" s="529"/>
      <c r="M77" s="529"/>
      <c r="N77" s="529"/>
      <c r="O77" s="529"/>
    </row>
    <row r="78" spans="1:15" s="7" customFormat="1" ht="18.75" customHeight="1">
      <c r="A78" s="475">
        <v>643</v>
      </c>
      <c r="B78" s="109" t="s">
        <v>2756</v>
      </c>
      <c r="C78" s="98"/>
      <c r="D78" s="157" t="s">
        <v>512</v>
      </c>
      <c r="E78" s="289">
        <f>I78*E4</f>
        <v>150</v>
      </c>
      <c r="F78" s="791" t="s">
        <v>3097</v>
      </c>
      <c r="G78" s="1010">
        <v>1</v>
      </c>
      <c r="H78" s="1012" t="s">
        <v>2680</v>
      </c>
      <c r="I78" s="522">
        <v>2</v>
      </c>
      <c r="J78" s="523"/>
      <c r="K78" s="523"/>
      <c r="L78" s="523"/>
      <c r="M78" s="523"/>
      <c r="N78" s="523"/>
      <c r="O78" s="523"/>
    </row>
    <row r="79" spans="1:15" s="7" customFormat="1" ht="16.5" customHeight="1">
      <c r="A79" s="475"/>
      <c r="B79" s="109"/>
      <c r="C79" s="98"/>
      <c r="D79" s="157" t="s">
        <v>1442</v>
      </c>
      <c r="E79" s="289">
        <f>I79*E4</f>
        <v>1020</v>
      </c>
      <c r="F79" s="791" t="s">
        <v>3097</v>
      </c>
      <c r="G79" s="1010">
        <v>2</v>
      </c>
      <c r="H79" s="1012" t="s">
        <v>1334</v>
      </c>
      <c r="I79" s="522">
        <v>13.6</v>
      </c>
      <c r="J79" s="523"/>
      <c r="K79" s="523"/>
      <c r="L79" s="523"/>
      <c r="M79" s="523"/>
      <c r="N79" s="523"/>
      <c r="O79" s="523"/>
    </row>
    <row r="80" spans="1:15" s="7" customFormat="1" ht="23.25">
      <c r="A80" s="475"/>
      <c r="B80" s="109" t="s">
        <v>3095</v>
      </c>
      <c r="C80" s="98" t="s">
        <v>3252</v>
      </c>
      <c r="D80" s="157" t="s">
        <v>1692</v>
      </c>
      <c r="E80" s="289"/>
      <c r="F80" s="791" t="s">
        <v>3097</v>
      </c>
      <c r="G80" s="1010">
        <v>1</v>
      </c>
      <c r="H80" s="1012" t="s">
        <v>1693</v>
      </c>
      <c r="I80" s="522"/>
      <c r="J80" s="523"/>
      <c r="K80" s="523"/>
      <c r="L80" s="523"/>
      <c r="M80" s="523"/>
      <c r="N80" s="523"/>
      <c r="O80" s="523"/>
    </row>
    <row r="81" spans="1:15" s="7" customFormat="1" ht="21" customHeight="1">
      <c r="A81" s="475"/>
      <c r="B81" s="109" t="s">
        <v>3095</v>
      </c>
      <c r="C81" s="98" t="s">
        <v>611</v>
      </c>
      <c r="D81" s="165" t="s">
        <v>2059</v>
      </c>
      <c r="E81" s="792">
        <f>I81*E4</f>
        <v>975</v>
      </c>
      <c r="F81" s="793" t="s">
        <v>3097</v>
      </c>
      <c r="G81" s="1010">
        <v>3</v>
      </c>
      <c r="H81" s="1014" t="s">
        <v>723</v>
      </c>
      <c r="I81" s="522">
        <v>13</v>
      </c>
      <c r="J81" s="523"/>
      <c r="K81" s="523"/>
      <c r="L81" s="523"/>
      <c r="M81" s="523"/>
      <c r="N81" s="523"/>
      <c r="O81" s="523"/>
    </row>
    <row r="82" spans="1:15" s="7" customFormat="1" ht="16.5" customHeight="1">
      <c r="A82" s="475"/>
      <c r="B82" s="109"/>
      <c r="C82" s="98"/>
      <c r="D82" s="157" t="s">
        <v>249</v>
      </c>
      <c r="E82" s="289">
        <f>I82*E4</f>
        <v>172.5</v>
      </c>
      <c r="F82" s="793" t="s">
        <v>3097</v>
      </c>
      <c r="G82" s="1010">
        <v>1</v>
      </c>
      <c r="H82" s="1012" t="s">
        <v>1377</v>
      </c>
      <c r="I82" s="522">
        <v>2.3</v>
      </c>
      <c r="J82" s="523"/>
      <c r="K82" s="523"/>
      <c r="L82" s="523"/>
      <c r="M82" s="523"/>
      <c r="N82" s="523"/>
      <c r="O82" s="523"/>
    </row>
    <row r="83" spans="1:15" s="7" customFormat="1" ht="20.25" customHeight="1">
      <c r="A83" s="478"/>
      <c r="B83" s="110" t="s">
        <v>2756</v>
      </c>
      <c r="C83" s="98"/>
      <c r="D83" s="157" t="s">
        <v>2901</v>
      </c>
      <c r="E83" s="293">
        <f>I83*E4</f>
        <v>1086</v>
      </c>
      <c r="F83" s="793" t="s">
        <v>3097</v>
      </c>
      <c r="G83" s="1023">
        <v>2</v>
      </c>
      <c r="H83" s="1024" t="s">
        <v>331</v>
      </c>
      <c r="I83" s="522">
        <v>14.48</v>
      </c>
      <c r="J83" s="523"/>
      <c r="K83" s="523"/>
      <c r="L83" s="523"/>
      <c r="M83" s="523"/>
      <c r="N83" s="523"/>
      <c r="O83" s="523"/>
    </row>
    <row r="84" spans="1:15" s="7" customFormat="1" ht="20.25" customHeight="1">
      <c r="A84" s="478"/>
      <c r="B84" s="110"/>
      <c r="C84" s="98"/>
      <c r="D84" s="157" t="s">
        <v>198</v>
      </c>
      <c r="E84" s="293">
        <f>I84*E4</f>
        <v>1203</v>
      </c>
      <c r="F84" s="793" t="s">
        <v>3097</v>
      </c>
      <c r="G84" s="1025">
        <v>1</v>
      </c>
      <c r="H84" s="1024" t="s">
        <v>2821</v>
      </c>
      <c r="I84" s="522">
        <v>16.04</v>
      </c>
      <c r="J84" s="523"/>
      <c r="K84" s="523"/>
      <c r="L84" s="523"/>
      <c r="M84" s="523"/>
      <c r="N84" s="523"/>
      <c r="O84" s="523"/>
    </row>
    <row r="85" spans="1:15" s="7" customFormat="1" ht="33.75" customHeight="1">
      <c r="A85" s="475">
        <v>158</v>
      </c>
      <c r="B85" s="110" t="s">
        <v>3281</v>
      </c>
      <c r="C85" s="579" t="s">
        <v>1120</v>
      </c>
      <c r="D85" s="95" t="s">
        <v>2600</v>
      </c>
      <c r="E85" s="293">
        <f>I85*E4</f>
        <v>1050</v>
      </c>
      <c r="F85" s="788" t="s">
        <v>3097</v>
      </c>
      <c r="G85" s="1026">
        <v>10</v>
      </c>
      <c r="H85" s="1024" t="s">
        <v>2820</v>
      </c>
      <c r="I85" s="522">
        <v>14</v>
      </c>
      <c r="J85" s="523"/>
      <c r="K85" s="523"/>
      <c r="L85" s="523"/>
      <c r="M85" s="523"/>
      <c r="N85" s="523"/>
      <c r="O85" s="523"/>
    </row>
    <row r="86" spans="1:15" s="7" customFormat="1" ht="27" customHeight="1">
      <c r="A86" s="475"/>
      <c r="B86" s="110"/>
      <c r="C86" s="579"/>
      <c r="D86" s="95" t="s">
        <v>2556</v>
      </c>
      <c r="E86" s="293">
        <f>I86*E4</f>
        <v>1012.5</v>
      </c>
      <c r="F86" s="788" t="s">
        <v>3097</v>
      </c>
      <c r="G86" s="1026">
        <v>1</v>
      </c>
      <c r="H86" s="1024" t="s">
        <v>2557</v>
      </c>
      <c r="I86" s="522">
        <v>13.5</v>
      </c>
      <c r="J86" s="523"/>
      <c r="K86" s="523"/>
      <c r="L86" s="523"/>
      <c r="M86" s="523"/>
      <c r="N86" s="523"/>
      <c r="O86" s="523"/>
    </row>
    <row r="87" spans="1:15" s="7" customFormat="1" ht="27" customHeight="1">
      <c r="A87" s="475"/>
      <c r="B87" s="110"/>
      <c r="C87" s="579"/>
      <c r="D87" s="719" t="s">
        <v>3152</v>
      </c>
      <c r="E87" s="293">
        <f>I87*E4</f>
        <v>1050</v>
      </c>
      <c r="F87" s="788" t="s">
        <v>3097</v>
      </c>
      <c r="G87" s="1026">
        <v>4</v>
      </c>
      <c r="H87" s="1024" t="s">
        <v>3153</v>
      </c>
      <c r="I87" s="522">
        <v>14</v>
      </c>
      <c r="J87" s="523"/>
      <c r="K87" s="523"/>
      <c r="L87" s="523"/>
      <c r="M87" s="523"/>
      <c r="N87" s="523"/>
      <c r="O87" s="523"/>
    </row>
    <row r="88" spans="1:15" s="7" customFormat="1" ht="33.75" customHeight="1">
      <c r="A88" s="475">
        <v>643</v>
      </c>
      <c r="B88" s="110" t="s">
        <v>2160</v>
      </c>
      <c r="C88" s="579" t="s">
        <v>2283</v>
      </c>
      <c r="D88" s="95" t="s">
        <v>1122</v>
      </c>
      <c r="E88" s="293">
        <f>I88*E4</f>
        <v>1050</v>
      </c>
      <c r="F88" s="788" t="s">
        <v>3097</v>
      </c>
      <c r="G88" s="1026">
        <v>5</v>
      </c>
      <c r="H88" s="1024" t="s">
        <v>1465</v>
      </c>
      <c r="I88" s="522">
        <v>14</v>
      </c>
      <c r="J88" s="523"/>
      <c r="K88" s="1027"/>
      <c r="L88" s="523"/>
      <c r="M88" s="523"/>
      <c r="N88" s="523"/>
      <c r="O88" s="523"/>
    </row>
    <row r="89" spans="1:15" s="7" customFormat="1" ht="33.75" customHeight="1">
      <c r="A89" s="478"/>
      <c r="B89" s="110"/>
      <c r="C89" s="579"/>
      <c r="D89" s="95" t="s">
        <v>1667</v>
      </c>
      <c r="E89" s="293">
        <f>I89*E4</f>
        <v>1012.5</v>
      </c>
      <c r="F89" s="788" t="s">
        <v>3097</v>
      </c>
      <c r="G89" s="1026">
        <v>1</v>
      </c>
      <c r="H89" s="1024" t="s">
        <v>3187</v>
      </c>
      <c r="I89" s="522">
        <v>13.5</v>
      </c>
      <c r="J89" s="523"/>
      <c r="K89" s="1027"/>
      <c r="L89" s="523"/>
      <c r="M89" s="523"/>
      <c r="N89" s="523"/>
      <c r="O89" s="523"/>
    </row>
    <row r="90" spans="1:15" s="7" customFormat="1" ht="26.25" customHeight="1">
      <c r="A90" s="478"/>
      <c r="B90" s="110"/>
      <c r="C90" s="579"/>
      <c r="D90" s="95" t="s">
        <v>574</v>
      </c>
      <c r="E90" s="293">
        <f>I90*E4</f>
        <v>1176</v>
      </c>
      <c r="F90" s="788" t="s">
        <v>3097</v>
      </c>
      <c r="G90" s="1026">
        <v>10</v>
      </c>
      <c r="H90" s="1024" t="s">
        <v>1298</v>
      </c>
      <c r="I90" s="522">
        <v>15.68</v>
      </c>
      <c r="J90" s="523"/>
      <c r="K90" s="1027"/>
      <c r="L90" s="523"/>
      <c r="M90" s="523"/>
      <c r="N90" s="523"/>
      <c r="O90" s="523"/>
    </row>
    <row r="91" spans="1:15" s="7" customFormat="1" ht="23.25" customHeight="1">
      <c r="A91" s="478"/>
      <c r="B91" s="110"/>
      <c r="C91" s="579"/>
      <c r="D91" s="95" t="s">
        <v>2267</v>
      </c>
      <c r="E91" s="293">
        <f>I91*E4</f>
        <v>1275</v>
      </c>
      <c r="F91" s="788" t="s">
        <v>3097</v>
      </c>
      <c r="G91" s="1026">
        <v>5</v>
      </c>
      <c r="H91" s="1024" t="s">
        <v>2453</v>
      </c>
      <c r="I91" s="522">
        <v>17</v>
      </c>
      <c r="J91" s="523"/>
      <c r="K91" s="1027"/>
      <c r="L91" s="523"/>
      <c r="M91" s="523"/>
      <c r="N91" s="523"/>
      <c r="O91" s="523"/>
    </row>
    <row r="92" spans="1:15" s="7" customFormat="1" ht="23.25" customHeight="1">
      <c r="A92" s="478"/>
      <c r="B92" s="110"/>
      <c r="C92" s="579"/>
      <c r="D92" s="95" t="s">
        <v>3381</v>
      </c>
      <c r="E92" s="293">
        <f>I92*E4</f>
        <v>1200</v>
      </c>
      <c r="F92" s="788" t="s">
        <v>3097</v>
      </c>
      <c r="G92" s="1026">
        <v>1</v>
      </c>
      <c r="H92" s="1024" t="s">
        <v>3382</v>
      </c>
      <c r="I92" s="522">
        <v>16</v>
      </c>
      <c r="J92" s="523"/>
      <c r="K92" s="1027"/>
      <c r="L92" s="523"/>
      <c r="M92" s="523"/>
      <c r="N92" s="523"/>
      <c r="O92" s="523"/>
    </row>
    <row r="93" spans="1:15" s="7" customFormat="1" ht="25.5" customHeight="1">
      <c r="A93" s="474"/>
      <c r="B93" s="110" t="s">
        <v>3276</v>
      </c>
      <c r="C93" s="98" t="s">
        <v>1281</v>
      </c>
      <c r="D93" s="157" t="s">
        <v>633</v>
      </c>
      <c r="E93" s="314">
        <f>I93*E4</f>
        <v>375</v>
      </c>
      <c r="F93" s="794" t="s">
        <v>3097</v>
      </c>
      <c r="G93" s="1025">
        <v>1</v>
      </c>
      <c r="H93" s="1028" t="s">
        <v>537</v>
      </c>
      <c r="I93" s="522">
        <v>5</v>
      </c>
      <c r="J93" s="523"/>
      <c r="K93" s="523"/>
      <c r="L93" s="523"/>
      <c r="M93" s="523"/>
      <c r="N93" s="523"/>
      <c r="O93" s="523"/>
    </row>
    <row r="94" spans="1:15" s="7" customFormat="1" ht="23.25" customHeight="1">
      <c r="A94" s="474"/>
      <c r="B94" s="110" t="s">
        <v>2160</v>
      </c>
      <c r="C94" s="98" t="s">
        <v>2160</v>
      </c>
      <c r="D94" s="158" t="s">
        <v>3139</v>
      </c>
      <c r="E94" s="314">
        <f>I94*E4</f>
        <v>187.5</v>
      </c>
      <c r="F94" s="794" t="s">
        <v>3097</v>
      </c>
      <c r="G94" s="1026">
        <v>3</v>
      </c>
      <c r="H94" s="1024" t="s">
        <v>2829</v>
      </c>
      <c r="I94" s="522">
        <v>2.5</v>
      </c>
      <c r="J94" s="523"/>
      <c r="K94" s="523"/>
      <c r="L94" s="523"/>
      <c r="M94" s="523"/>
      <c r="N94" s="523"/>
      <c r="O94" s="523"/>
    </row>
    <row r="95" spans="1:15" s="7" customFormat="1" ht="24.75" customHeight="1">
      <c r="A95" s="474"/>
      <c r="B95" s="109" t="s">
        <v>3276</v>
      </c>
      <c r="C95" s="574" t="s">
        <v>2479</v>
      </c>
      <c r="D95" s="157" t="s">
        <v>2835</v>
      </c>
      <c r="E95" s="314">
        <f>I95*E4</f>
        <v>262.5</v>
      </c>
      <c r="F95" s="794" t="s">
        <v>3097</v>
      </c>
      <c r="G95" s="1010">
        <v>1</v>
      </c>
      <c r="H95" s="1014" t="s">
        <v>1514</v>
      </c>
      <c r="I95" s="522">
        <v>3.5</v>
      </c>
      <c r="J95" s="523"/>
      <c r="K95" s="523"/>
      <c r="L95" s="523"/>
      <c r="M95" s="523"/>
      <c r="N95" s="523"/>
      <c r="O95" s="523"/>
    </row>
    <row r="96" spans="1:15" s="15" customFormat="1" ht="23.25" customHeight="1">
      <c r="A96" s="471"/>
      <c r="B96" s="108" t="s">
        <v>3276</v>
      </c>
      <c r="C96" s="574" t="s">
        <v>923</v>
      </c>
      <c r="D96" s="157" t="s">
        <v>2836</v>
      </c>
      <c r="E96" s="314">
        <f>I96*E4</f>
        <v>375</v>
      </c>
      <c r="F96" s="794" t="s">
        <v>3097</v>
      </c>
      <c r="G96" s="1010">
        <v>1</v>
      </c>
      <c r="H96" s="1014" t="s">
        <v>1960</v>
      </c>
      <c r="I96" s="522">
        <v>5</v>
      </c>
      <c r="J96" s="526"/>
      <c r="K96" s="526"/>
      <c r="L96" s="526"/>
      <c r="M96" s="526"/>
      <c r="N96" s="526"/>
      <c r="O96" s="526"/>
    </row>
    <row r="97" spans="1:15" ht="21" customHeight="1">
      <c r="A97" s="474"/>
      <c r="B97" s="110" t="s">
        <v>3276</v>
      </c>
      <c r="C97" s="98" t="s">
        <v>2766</v>
      </c>
      <c r="D97" s="158" t="s">
        <v>1602</v>
      </c>
      <c r="E97" s="289">
        <f>I97*E4</f>
        <v>375</v>
      </c>
      <c r="F97" s="794" t="s">
        <v>3097</v>
      </c>
      <c r="G97" s="1010">
        <v>2</v>
      </c>
      <c r="H97" s="1012" t="s">
        <v>3255</v>
      </c>
      <c r="I97" s="522">
        <v>5</v>
      </c>
      <c r="J97" s="523"/>
      <c r="K97" s="523"/>
      <c r="L97" s="523"/>
      <c r="M97" s="523"/>
      <c r="N97" s="523"/>
      <c r="O97" s="523"/>
    </row>
    <row r="98" spans="1:15" ht="23.25">
      <c r="A98" s="474"/>
      <c r="B98" s="110" t="s">
        <v>2587</v>
      </c>
      <c r="C98" s="574" t="s">
        <v>1255</v>
      </c>
      <c r="D98" s="795" t="s">
        <v>1312</v>
      </c>
      <c r="E98" s="289">
        <f>I98*E4</f>
        <v>412.5</v>
      </c>
      <c r="F98" s="794" t="s">
        <v>3097</v>
      </c>
      <c r="G98" s="1010">
        <v>1</v>
      </c>
      <c r="H98" s="1014" t="s">
        <v>1899</v>
      </c>
      <c r="I98" s="522">
        <v>5.5</v>
      </c>
      <c r="J98" s="523"/>
      <c r="K98" s="523"/>
      <c r="L98" s="523"/>
      <c r="M98" s="523"/>
      <c r="N98" s="523"/>
      <c r="O98" s="523"/>
    </row>
    <row r="99" spans="1:15" ht="23.25">
      <c r="A99" s="474"/>
      <c r="B99" s="110" t="s">
        <v>2587</v>
      </c>
      <c r="C99" s="574" t="s">
        <v>1713</v>
      </c>
      <c r="D99" s="786" t="s">
        <v>2173</v>
      </c>
      <c r="E99" s="289">
        <f>I99*E4</f>
        <v>412.5</v>
      </c>
      <c r="F99" s="794" t="s">
        <v>3097</v>
      </c>
      <c r="G99" s="1010">
        <v>1</v>
      </c>
      <c r="H99" s="1014" t="s">
        <v>2278</v>
      </c>
      <c r="I99" s="522">
        <v>5.5</v>
      </c>
      <c r="J99" s="523"/>
      <c r="K99" s="523"/>
      <c r="L99" s="523"/>
      <c r="M99" s="523"/>
      <c r="N99" s="523"/>
      <c r="O99" s="523"/>
    </row>
    <row r="100" spans="1:15" ht="23.25">
      <c r="A100" s="474"/>
      <c r="B100" s="110" t="s">
        <v>2587</v>
      </c>
      <c r="C100" s="574" t="s">
        <v>1713</v>
      </c>
      <c r="D100" s="786" t="s">
        <v>2231</v>
      </c>
      <c r="E100" s="289">
        <f>I100*E4</f>
        <v>412.5</v>
      </c>
      <c r="F100" s="794" t="s">
        <v>3097</v>
      </c>
      <c r="G100" s="1010">
        <v>1</v>
      </c>
      <c r="H100" s="1014" t="s">
        <v>3106</v>
      </c>
      <c r="I100" s="522">
        <v>5.5</v>
      </c>
      <c r="J100" s="523"/>
      <c r="K100" s="523"/>
      <c r="L100" s="523"/>
      <c r="M100" s="523"/>
      <c r="N100" s="523"/>
      <c r="O100" s="523"/>
    </row>
    <row r="101" spans="1:15" ht="23.25">
      <c r="A101" s="474"/>
      <c r="B101" s="110" t="s">
        <v>2587</v>
      </c>
      <c r="C101" s="574" t="s">
        <v>1713</v>
      </c>
      <c r="D101" s="786" t="s">
        <v>17</v>
      </c>
      <c r="E101" s="289">
        <f>I101*E4</f>
        <v>412.5</v>
      </c>
      <c r="F101" s="794" t="s">
        <v>3097</v>
      </c>
      <c r="G101" s="1010">
        <v>1</v>
      </c>
      <c r="H101" s="1014" t="s">
        <v>2278</v>
      </c>
      <c r="I101" s="522">
        <v>5.5</v>
      </c>
      <c r="J101" s="523"/>
      <c r="K101" s="523"/>
      <c r="L101" s="523"/>
      <c r="M101" s="523"/>
      <c r="N101" s="523"/>
      <c r="O101" s="523"/>
    </row>
    <row r="102" spans="1:15" ht="30">
      <c r="A102" s="474"/>
      <c r="B102" s="110"/>
      <c r="C102" s="574"/>
      <c r="D102" s="786" t="s">
        <v>158</v>
      </c>
      <c r="E102" s="289">
        <f>I102*E4</f>
        <v>855</v>
      </c>
      <c r="F102" s="794" t="s">
        <v>3097</v>
      </c>
      <c r="G102" s="1010">
        <v>1</v>
      </c>
      <c r="H102" s="1014" t="s">
        <v>18</v>
      </c>
      <c r="I102" s="522">
        <v>11.4</v>
      </c>
      <c r="J102" s="523"/>
      <c r="K102" s="523"/>
      <c r="L102" s="523"/>
      <c r="M102" s="523"/>
      <c r="N102" s="523"/>
      <c r="O102" s="523"/>
    </row>
    <row r="103" spans="1:15" ht="15">
      <c r="A103" s="474"/>
      <c r="B103" s="110"/>
      <c r="C103" s="574"/>
      <c r="D103" s="786" t="s">
        <v>151</v>
      </c>
      <c r="E103" s="289">
        <f>I103*E4</f>
        <v>738.75</v>
      </c>
      <c r="F103" s="794" t="s">
        <v>3097</v>
      </c>
      <c r="G103" s="1010">
        <v>1</v>
      </c>
      <c r="H103" s="1014" t="s">
        <v>19</v>
      </c>
      <c r="I103" s="522">
        <v>9.85</v>
      </c>
      <c r="J103" s="523"/>
      <c r="K103" s="523"/>
      <c r="L103" s="523"/>
      <c r="M103" s="523"/>
      <c r="N103" s="523"/>
      <c r="O103" s="523"/>
    </row>
    <row r="104" spans="1:15" ht="30">
      <c r="A104" s="474"/>
      <c r="B104" s="110"/>
      <c r="C104" s="574"/>
      <c r="D104" s="786" t="s">
        <v>2011</v>
      </c>
      <c r="E104" s="289">
        <f>I104*E4</f>
        <v>738.75</v>
      </c>
      <c r="F104" s="794" t="s">
        <v>3097</v>
      </c>
      <c r="G104" s="1010">
        <v>1</v>
      </c>
      <c r="H104" s="1014" t="s">
        <v>19</v>
      </c>
      <c r="I104" s="522">
        <v>9.85</v>
      </c>
      <c r="J104" s="523"/>
      <c r="K104" s="523"/>
      <c r="L104" s="523"/>
      <c r="M104" s="523"/>
      <c r="N104" s="523"/>
      <c r="O104" s="523"/>
    </row>
    <row r="105" spans="1:15" ht="15">
      <c r="A105" s="474"/>
      <c r="B105" s="110"/>
      <c r="C105" s="574"/>
      <c r="D105" s="786" t="s">
        <v>69</v>
      </c>
      <c r="E105" s="289">
        <f>I105*E4</f>
        <v>738.75</v>
      </c>
      <c r="F105" s="794" t="s">
        <v>3097</v>
      </c>
      <c r="G105" s="1010">
        <v>1</v>
      </c>
      <c r="H105" s="1014" t="s">
        <v>19</v>
      </c>
      <c r="I105" s="522">
        <v>9.85</v>
      </c>
      <c r="J105" s="523"/>
      <c r="K105" s="523"/>
      <c r="L105" s="523"/>
      <c r="M105" s="523"/>
      <c r="N105" s="523"/>
      <c r="O105" s="523"/>
    </row>
    <row r="106" spans="1:15" ht="15">
      <c r="A106" s="474"/>
      <c r="B106" s="110"/>
      <c r="C106" s="574"/>
      <c r="D106" s="796" t="s">
        <v>373</v>
      </c>
      <c r="E106" s="314">
        <f>I106*E4</f>
        <v>637.5</v>
      </c>
      <c r="F106" s="794" t="s">
        <v>3097</v>
      </c>
      <c r="G106" s="1010">
        <v>1</v>
      </c>
      <c r="H106" s="1012">
        <v>8</v>
      </c>
      <c r="I106" s="522">
        <v>8.5</v>
      </c>
      <c r="J106" s="523"/>
      <c r="K106" s="523"/>
      <c r="L106" s="523"/>
      <c r="M106" s="523"/>
      <c r="N106" s="523"/>
      <c r="O106" s="523"/>
    </row>
    <row r="107" spans="1:15" s="11" customFormat="1" ht="21" customHeight="1">
      <c r="A107" s="471"/>
      <c r="B107" s="110" t="s">
        <v>2587</v>
      </c>
      <c r="C107" s="574"/>
      <c r="D107" s="765" t="s">
        <v>1416</v>
      </c>
      <c r="E107" s="314">
        <f>I107*E4</f>
        <v>375</v>
      </c>
      <c r="F107" s="794" t="s">
        <v>3097</v>
      </c>
      <c r="G107" s="1010">
        <v>1</v>
      </c>
      <c r="H107" s="1014">
        <v>5.3</v>
      </c>
      <c r="I107" s="522">
        <v>5</v>
      </c>
      <c r="J107" s="527"/>
      <c r="K107" s="527"/>
      <c r="L107" s="527"/>
      <c r="M107" s="527"/>
      <c r="N107" s="527"/>
      <c r="O107" s="527"/>
    </row>
    <row r="108" spans="1:15" s="11" customFormat="1" ht="60" customHeight="1">
      <c r="A108" s="471">
        <v>392</v>
      </c>
      <c r="B108" s="110" t="s">
        <v>2587</v>
      </c>
      <c r="C108" s="574" t="s">
        <v>2698</v>
      </c>
      <c r="D108" s="797" t="s">
        <v>1629</v>
      </c>
      <c r="E108" s="307"/>
      <c r="F108" s="794" t="s">
        <v>3097</v>
      </c>
      <c r="G108" s="1010">
        <v>1</v>
      </c>
      <c r="H108" s="1014" t="s">
        <v>1630</v>
      </c>
      <c r="I108" s="522"/>
      <c r="J108" s="527"/>
      <c r="K108" s="527"/>
      <c r="L108" s="527"/>
      <c r="M108" s="527"/>
      <c r="N108" s="527"/>
      <c r="O108" s="527"/>
    </row>
    <row r="109" spans="1:15" s="16" customFormat="1" ht="29.25" customHeight="1">
      <c r="A109" s="479"/>
      <c r="B109" s="110" t="s">
        <v>2160</v>
      </c>
      <c r="C109" s="579" t="s">
        <v>1030</v>
      </c>
      <c r="D109" s="157" t="s">
        <v>3200</v>
      </c>
      <c r="E109" s="293">
        <f>I109*E4</f>
        <v>562.5</v>
      </c>
      <c r="F109" s="794" t="s">
        <v>3097</v>
      </c>
      <c r="G109" s="1010">
        <v>2</v>
      </c>
      <c r="H109" s="1014" t="s">
        <v>212</v>
      </c>
      <c r="I109" s="522">
        <v>7.5</v>
      </c>
      <c r="J109" s="530"/>
      <c r="K109" s="530"/>
      <c r="L109" s="530"/>
      <c r="M109" s="530"/>
      <c r="N109" s="530"/>
      <c r="O109" s="530"/>
    </row>
    <row r="110" spans="1:15" s="16" customFormat="1" ht="24" customHeight="1">
      <c r="A110" s="479"/>
      <c r="B110" s="109"/>
      <c r="C110" s="574"/>
      <c r="D110" s="765" t="s">
        <v>860</v>
      </c>
      <c r="E110" s="314">
        <f>I110*E4</f>
        <v>225</v>
      </c>
      <c r="F110" s="794" t="s">
        <v>3097</v>
      </c>
      <c r="G110" s="1010">
        <v>1</v>
      </c>
      <c r="H110" s="1014">
        <v>3</v>
      </c>
      <c r="I110" s="522">
        <v>3</v>
      </c>
      <c r="J110" s="530"/>
      <c r="K110" s="530"/>
      <c r="L110" s="530"/>
      <c r="M110" s="530"/>
      <c r="N110" s="530"/>
      <c r="O110" s="530"/>
    </row>
    <row r="111" spans="1:15" s="7" customFormat="1" ht="30" customHeight="1">
      <c r="A111" s="474"/>
      <c r="B111" s="110" t="s">
        <v>2651</v>
      </c>
      <c r="C111" s="98" t="s">
        <v>1102</v>
      </c>
      <c r="D111" s="157" t="s">
        <v>2384</v>
      </c>
      <c r="E111" s="289">
        <f>I111*E4</f>
        <v>225</v>
      </c>
      <c r="F111" s="787" t="s">
        <v>3097</v>
      </c>
      <c r="G111" s="1010">
        <v>1</v>
      </c>
      <c r="H111" s="1012" t="s">
        <v>453</v>
      </c>
      <c r="I111" s="522">
        <v>3</v>
      </c>
      <c r="J111" s="523"/>
      <c r="K111" s="523"/>
      <c r="L111" s="523"/>
      <c r="M111" s="523"/>
      <c r="N111" s="523"/>
      <c r="O111" s="523"/>
    </row>
    <row r="112" spans="1:15" ht="30.75" customHeight="1">
      <c r="A112" s="474"/>
      <c r="B112" s="110" t="s">
        <v>2587</v>
      </c>
      <c r="C112" s="574"/>
      <c r="D112" s="765" t="s">
        <v>1449</v>
      </c>
      <c r="E112" s="314">
        <f>I112*E4</f>
        <v>375</v>
      </c>
      <c r="F112" s="794" t="s">
        <v>3097</v>
      </c>
      <c r="G112" s="1010">
        <v>1</v>
      </c>
      <c r="H112" s="1014">
        <v>6</v>
      </c>
      <c r="I112" s="522">
        <v>5</v>
      </c>
      <c r="J112" s="523"/>
      <c r="K112" s="523"/>
      <c r="L112" s="523"/>
      <c r="M112" s="523"/>
      <c r="N112" s="523"/>
      <c r="O112" s="523"/>
    </row>
    <row r="113" spans="1:15" s="7" customFormat="1" ht="27" customHeight="1">
      <c r="A113" s="474"/>
      <c r="B113" s="132"/>
      <c r="C113" s="578"/>
      <c r="D113" s="782" t="s">
        <v>1143</v>
      </c>
      <c r="E113" s="307"/>
      <c r="F113" s="798"/>
      <c r="G113" s="1017"/>
      <c r="H113" s="1018"/>
      <c r="I113" s="522"/>
      <c r="J113" s="523"/>
      <c r="K113" s="523"/>
      <c r="L113" s="523"/>
      <c r="M113" s="523"/>
      <c r="N113" s="523"/>
      <c r="O113" s="523"/>
    </row>
    <row r="114" spans="1:15" ht="22.5" customHeight="1">
      <c r="A114" s="474"/>
      <c r="B114" s="109" t="s">
        <v>2651</v>
      </c>
      <c r="C114" s="574" t="s">
        <v>1081</v>
      </c>
      <c r="D114" s="158" t="s">
        <v>684</v>
      </c>
      <c r="E114" s="293">
        <f>I114*E4</f>
        <v>390</v>
      </c>
      <c r="F114" s="788" t="s">
        <v>3097</v>
      </c>
      <c r="G114" s="1010">
        <v>1</v>
      </c>
      <c r="H114" s="1014" t="s">
        <v>2025</v>
      </c>
      <c r="I114" s="522">
        <v>5.2</v>
      </c>
      <c r="J114" s="523"/>
      <c r="K114" s="523"/>
      <c r="L114" s="523"/>
      <c r="M114" s="523"/>
      <c r="N114" s="523"/>
      <c r="O114" s="523"/>
    </row>
    <row r="115" spans="1:15" s="11" customFormat="1" ht="24.75" customHeight="1">
      <c r="A115" s="471"/>
      <c r="B115" s="109"/>
      <c r="C115" s="574"/>
      <c r="D115" s="765" t="s">
        <v>950</v>
      </c>
      <c r="E115" s="314">
        <f>I115*E4</f>
        <v>750</v>
      </c>
      <c r="F115" s="374" t="s">
        <v>3097</v>
      </c>
      <c r="G115" s="1010">
        <v>1</v>
      </c>
      <c r="H115" s="1012" t="s">
        <v>1325</v>
      </c>
      <c r="I115" s="522">
        <v>10</v>
      </c>
      <c r="J115" s="527" t="s">
        <v>2459</v>
      </c>
      <c r="K115" s="527"/>
      <c r="L115" s="527"/>
      <c r="M115" s="527"/>
      <c r="N115" s="527"/>
      <c r="O115" s="527"/>
    </row>
    <row r="116" spans="1:15" s="11" customFormat="1" ht="23.25" customHeight="1">
      <c r="A116" s="471"/>
      <c r="B116" s="110" t="s">
        <v>2587</v>
      </c>
      <c r="C116" s="574"/>
      <c r="D116" s="765" t="s">
        <v>1313</v>
      </c>
      <c r="E116" s="314">
        <f>I116*E4</f>
        <v>750</v>
      </c>
      <c r="F116" s="374" t="s">
        <v>3097</v>
      </c>
      <c r="G116" s="1010">
        <v>1</v>
      </c>
      <c r="H116" s="1014" t="s">
        <v>1325</v>
      </c>
      <c r="I116" s="522">
        <v>10</v>
      </c>
      <c r="J116" s="527" t="s">
        <v>2459</v>
      </c>
      <c r="K116" s="527"/>
      <c r="L116" s="527"/>
      <c r="M116" s="527"/>
      <c r="N116" s="527"/>
      <c r="O116" s="527"/>
    </row>
    <row r="117" spans="1:15" s="11" customFormat="1" ht="26.25" customHeight="1">
      <c r="A117" s="471"/>
      <c r="B117" s="110" t="s">
        <v>2587</v>
      </c>
      <c r="C117" s="574"/>
      <c r="D117" s="765" t="s">
        <v>484</v>
      </c>
      <c r="E117" s="314">
        <f>I117*E4</f>
        <v>750</v>
      </c>
      <c r="F117" s="374" t="s">
        <v>3097</v>
      </c>
      <c r="G117" s="1010">
        <v>1</v>
      </c>
      <c r="H117" s="1014" t="s">
        <v>1325</v>
      </c>
      <c r="I117" s="522">
        <v>10</v>
      </c>
      <c r="J117" s="527" t="s">
        <v>2459</v>
      </c>
      <c r="K117" s="527"/>
      <c r="L117" s="527"/>
      <c r="M117" s="527"/>
      <c r="N117" s="527"/>
      <c r="O117" s="527"/>
    </row>
    <row r="118" spans="1:15" s="11" customFormat="1" ht="19.5" customHeight="1">
      <c r="A118" s="471"/>
      <c r="B118" s="109"/>
      <c r="C118" s="574"/>
      <c r="D118" s="96" t="s">
        <v>2170</v>
      </c>
      <c r="E118" s="307">
        <f>I118*E4</f>
        <v>0</v>
      </c>
      <c r="F118" s="673"/>
      <c r="G118" s="1011">
        <v>0</v>
      </c>
      <c r="H118" s="1014" t="s">
        <v>190</v>
      </c>
      <c r="I118" s="522">
        <v>0</v>
      </c>
      <c r="J118" s="527" t="s">
        <v>2459</v>
      </c>
      <c r="K118" s="527"/>
      <c r="L118" s="527"/>
      <c r="M118" s="527"/>
      <c r="N118" s="527"/>
      <c r="O118" s="527"/>
    </row>
    <row r="119" spans="1:15" s="11" customFormat="1" ht="24" customHeight="1">
      <c r="A119" s="471"/>
      <c r="B119" s="111"/>
      <c r="C119" s="580"/>
      <c r="D119" s="799" t="s">
        <v>1201</v>
      </c>
      <c r="E119" s="307">
        <f>I119*E4</f>
        <v>0</v>
      </c>
      <c r="F119" s="673"/>
      <c r="G119" s="1011">
        <v>0</v>
      </c>
      <c r="H119" s="1014"/>
      <c r="I119" s="522">
        <v>0</v>
      </c>
      <c r="J119" s="527" t="s">
        <v>2459</v>
      </c>
      <c r="K119" s="527"/>
      <c r="L119" s="527"/>
      <c r="M119" s="527"/>
      <c r="N119" s="527"/>
      <c r="O119" s="527"/>
    </row>
    <row r="120" spans="1:15" s="11" customFormat="1" ht="24" customHeight="1">
      <c r="A120" s="471"/>
      <c r="B120" s="111"/>
      <c r="C120" s="580"/>
      <c r="D120" s="800" t="s">
        <v>1464</v>
      </c>
      <c r="E120" s="307">
        <f>I120*E4</f>
        <v>435</v>
      </c>
      <c r="F120" s="673" t="s">
        <v>3097</v>
      </c>
      <c r="G120" s="1011">
        <v>0</v>
      </c>
      <c r="H120" s="1014" t="s">
        <v>1579</v>
      </c>
      <c r="I120" s="522">
        <v>5.8</v>
      </c>
      <c r="J120" s="527"/>
      <c r="K120" s="527"/>
      <c r="L120" s="527"/>
      <c r="M120" s="527"/>
      <c r="N120" s="527"/>
      <c r="O120" s="527"/>
    </row>
    <row r="121" spans="1:15" s="11" customFormat="1" ht="24" customHeight="1">
      <c r="A121" s="471"/>
      <c r="B121" s="111"/>
      <c r="C121" s="580"/>
      <c r="D121" s="799" t="s">
        <v>2202</v>
      </c>
      <c r="E121" s="307"/>
      <c r="F121" s="673" t="s">
        <v>3097</v>
      </c>
      <c r="G121" s="1011">
        <v>0</v>
      </c>
      <c r="H121" s="1014" t="s">
        <v>2748</v>
      </c>
      <c r="I121" s="522"/>
      <c r="J121" s="527"/>
      <c r="K121" s="527"/>
      <c r="L121" s="527"/>
      <c r="M121" s="527"/>
      <c r="N121" s="527"/>
      <c r="O121" s="527"/>
    </row>
    <row r="122" spans="1:15" s="11" customFormat="1" ht="24" customHeight="1">
      <c r="A122" s="471"/>
      <c r="B122" s="111"/>
      <c r="C122" s="580"/>
      <c r="D122" s="799" t="s">
        <v>1485</v>
      </c>
      <c r="E122" s="307"/>
      <c r="F122" s="673" t="s">
        <v>3097</v>
      </c>
      <c r="G122" s="1011">
        <v>0</v>
      </c>
      <c r="H122" s="1014" t="s">
        <v>3058</v>
      </c>
      <c r="I122" s="522"/>
      <c r="J122" s="527"/>
      <c r="K122" s="527"/>
      <c r="L122" s="527"/>
      <c r="M122" s="527"/>
      <c r="N122" s="527"/>
      <c r="O122" s="527"/>
    </row>
    <row r="123" spans="1:15" s="7" customFormat="1" ht="25.5" customHeight="1">
      <c r="A123" s="474"/>
      <c r="B123" s="109"/>
      <c r="C123" s="574"/>
      <c r="D123" s="765" t="s">
        <v>2604</v>
      </c>
      <c r="E123" s="314">
        <f>I123*E4</f>
        <v>900</v>
      </c>
      <c r="F123" s="374" t="s">
        <v>3097</v>
      </c>
      <c r="G123" s="1010">
        <v>1</v>
      </c>
      <c r="H123" s="1014" t="s">
        <v>947</v>
      </c>
      <c r="I123" s="522">
        <v>12</v>
      </c>
      <c r="J123" s="527" t="s">
        <v>2459</v>
      </c>
      <c r="K123" s="523"/>
      <c r="L123" s="523"/>
      <c r="M123" s="523"/>
      <c r="N123" s="523"/>
      <c r="O123" s="523"/>
    </row>
    <row r="124" spans="1:15" s="7" customFormat="1" ht="33" customHeight="1">
      <c r="A124" s="474"/>
      <c r="B124" s="109"/>
      <c r="C124" s="574"/>
      <c r="D124" s="157" t="s">
        <v>3433</v>
      </c>
      <c r="E124" s="314">
        <f>I124*E4</f>
        <v>750</v>
      </c>
      <c r="F124" s="374" t="s">
        <v>3097</v>
      </c>
      <c r="G124" s="1010">
        <v>1</v>
      </c>
      <c r="H124" s="1014" t="s">
        <v>2281</v>
      </c>
      <c r="I124" s="522">
        <v>10</v>
      </c>
      <c r="J124" s="527"/>
      <c r="K124" s="523"/>
      <c r="L124" s="523"/>
      <c r="M124" s="523"/>
      <c r="N124" s="523"/>
      <c r="O124" s="523"/>
    </row>
    <row r="125" spans="1:15" s="7" customFormat="1" ht="25.5" customHeight="1">
      <c r="A125" s="474"/>
      <c r="B125" s="109"/>
      <c r="C125" s="574"/>
      <c r="D125" s="157" t="s">
        <v>656</v>
      </c>
      <c r="E125" s="314">
        <f>I125*E4</f>
        <v>4800</v>
      </c>
      <c r="F125" s="374" t="s">
        <v>3097</v>
      </c>
      <c r="G125" s="1010">
        <v>1</v>
      </c>
      <c r="H125" s="1014" t="s">
        <v>3458</v>
      </c>
      <c r="I125" s="522">
        <v>64</v>
      </c>
      <c r="J125" s="527" t="s">
        <v>2459</v>
      </c>
      <c r="K125" s="523"/>
      <c r="L125" s="523"/>
      <c r="M125" s="523"/>
      <c r="N125" s="523"/>
      <c r="O125" s="523"/>
    </row>
    <row r="126" spans="1:15" s="7" customFormat="1" ht="24" customHeight="1">
      <c r="A126" s="474"/>
      <c r="B126" s="109"/>
      <c r="C126" s="574"/>
      <c r="D126" s="158" t="s">
        <v>1383</v>
      </c>
      <c r="E126" s="314">
        <v>2500</v>
      </c>
      <c r="F126" s="374" t="s">
        <v>3097</v>
      </c>
      <c r="G126" s="1010">
        <v>1</v>
      </c>
      <c r="H126" s="1014" t="s">
        <v>378</v>
      </c>
      <c r="I126" s="522">
        <v>62</v>
      </c>
      <c r="J126" s="523"/>
      <c r="K126" s="523"/>
      <c r="L126" s="523"/>
      <c r="M126" s="523"/>
      <c r="N126" s="523"/>
      <c r="O126" s="523"/>
    </row>
    <row r="127" spans="1:15" ht="15">
      <c r="A127" s="474"/>
      <c r="B127" s="110" t="s">
        <v>2587</v>
      </c>
      <c r="C127" s="574"/>
      <c r="D127" s="765" t="s">
        <v>3146</v>
      </c>
      <c r="E127" s="314">
        <f>I127*E4</f>
        <v>225</v>
      </c>
      <c r="F127" s="374" t="s">
        <v>3097</v>
      </c>
      <c r="G127" s="1010">
        <v>1</v>
      </c>
      <c r="H127" s="1014">
        <v>13.2</v>
      </c>
      <c r="I127" s="522">
        <v>3</v>
      </c>
      <c r="J127" s="523"/>
      <c r="K127" s="523"/>
      <c r="L127" s="523"/>
      <c r="M127" s="523"/>
      <c r="N127" s="523"/>
      <c r="O127" s="523"/>
    </row>
    <row r="128" spans="1:15" s="7" customFormat="1" ht="24.75" customHeight="1">
      <c r="A128" s="474"/>
      <c r="B128" s="110" t="s">
        <v>662</v>
      </c>
      <c r="C128" s="98"/>
      <c r="D128" s="765" t="s">
        <v>1482</v>
      </c>
      <c r="E128" s="314">
        <f>I128*E4</f>
        <v>375</v>
      </c>
      <c r="F128" s="374" t="s">
        <v>3097</v>
      </c>
      <c r="G128" s="1010">
        <v>1</v>
      </c>
      <c r="H128" s="1012">
        <v>4.36</v>
      </c>
      <c r="I128" s="522">
        <v>5</v>
      </c>
      <c r="J128" s="523"/>
      <c r="K128" s="523"/>
      <c r="L128" s="523"/>
      <c r="M128" s="523"/>
      <c r="N128" s="523"/>
      <c r="O128" s="523"/>
    </row>
    <row r="129" spans="1:15" s="7" customFormat="1" ht="21" customHeight="1">
      <c r="A129" s="474"/>
      <c r="B129" s="110"/>
      <c r="C129" s="98"/>
      <c r="D129" s="765" t="s">
        <v>1193</v>
      </c>
      <c r="E129" s="314">
        <f>I129*E4</f>
        <v>1500</v>
      </c>
      <c r="F129" s="374" t="s">
        <v>3097</v>
      </c>
      <c r="G129" s="1010">
        <v>1</v>
      </c>
      <c r="H129" s="1012">
        <v>30</v>
      </c>
      <c r="I129" s="522">
        <v>20</v>
      </c>
      <c r="J129" s="523"/>
      <c r="K129" s="523"/>
      <c r="L129" s="523"/>
      <c r="M129" s="523"/>
      <c r="N129" s="523"/>
      <c r="O129" s="523"/>
    </row>
    <row r="130" spans="1:15" s="7" customFormat="1" ht="30">
      <c r="A130" s="474"/>
      <c r="B130" s="109"/>
      <c r="C130" s="574" t="s">
        <v>2375</v>
      </c>
      <c r="D130" s="765" t="s">
        <v>2874</v>
      </c>
      <c r="E130" s="314">
        <f>I130*E4</f>
        <v>300</v>
      </c>
      <c r="F130" s="374" t="s">
        <v>3097</v>
      </c>
      <c r="G130" s="1010">
        <v>4</v>
      </c>
      <c r="H130" s="1014">
        <v>6.9</v>
      </c>
      <c r="I130" s="522">
        <v>4</v>
      </c>
      <c r="J130" s="523"/>
      <c r="K130" s="523"/>
      <c r="L130" s="523"/>
      <c r="M130" s="523"/>
      <c r="N130" s="523"/>
      <c r="O130" s="523"/>
    </row>
    <row r="131" spans="1:15" s="7" customFormat="1" ht="18.75" customHeight="1">
      <c r="A131" s="474"/>
      <c r="B131" s="109"/>
      <c r="C131" s="574"/>
      <c r="D131" s="801" t="s">
        <v>1095</v>
      </c>
      <c r="E131" s="314">
        <f>I131*E4</f>
        <v>300</v>
      </c>
      <c r="F131" s="374" t="s">
        <v>3097</v>
      </c>
      <c r="G131" s="1010">
        <v>6</v>
      </c>
      <c r="H131" s="1012"/>
      <c r="I131" s="522">
        <v>4</v>
      </c>
      <c r="J131" s="523"/>
      <c r="K131" s="523"/>
      <c r="L131" s="523"/>
      <c r="M131" s="523"/>
      <c r="N131" s="523"/>
      <c r="O131" s="523"/>
    </row>
    <row r="132" spans="1:15" s="7" customFormat="1" ht="18.75" customHeight="1">
      <c r="A132" s="474"/>
      <c r="B132" s="132"/>
      <c r="C132" s="578"/>
      <c r="D132" s="782" t="s">
        <v>1828</v>
      </c>
      <c r="E132" s="307"/>
      <c r="F132" s="802"/>
      <c r="G132" s="1029"/>
      <c r="H132" s="1018"/>
      <c r="I132" s="522"/>
      <c r="J132" s="523"/>
      <c r="K132" s="523"/>
      <c r="L132" s="523"/>
      <c r="M132" s="523"/>
      <c r="N132" s="523"/>
      <c r="O132" s="523"/>
    </row>
    <row r="133" spans="1:15" s="7" customFormat="1" ht="15">
      <c r="A133" s="474"/>
      <c r="B133" s="110" t="s">
        <v>2587</v>
      </c>
      <c r="C133" s="98"/>
      <c r="D133" s="157" t="s">
        <v>968</v>
      </c>
      <c r="E133" s="314">
        <f>I133*E4</f>
        <v>375</v>
      </c>
      <c r="F133" s="374" t="s">
        <v>3097</v>
      </c>
      <c r="G133" s="1010">
        <v>1</v>
      </c>
      <c r="H133" s="1012">
        <v>4.2</v>
      </c>
      <c r="I133" s="522">
        <v>5</v>
      </c>
      <c r="J133" s="523"/>
      <c r="K133" s="523"/>
      <c r="L133" s="523"/>
      <c r="M133" s="523"/>
      <c r="N133" s="523"/>
      <c r="O133" s="523"/>
    </row>
    <row r="134" spans="1:15" s="7" customFormat="1" ht="15">
      <c r="A134" s="474"/>
      <c r="B134" s="110"/>
      <c r="C134" s="98"/>
      <c r="D134" s="765" t="s">
        <v>53</v>
      </c>
      <c r="E134" s="314">
        <f>I134*E4</f>
        <v>225</v>
      </c>
      <c r="F134" s="374" t="s">
        <v>3097</v>
      </c>
      <c r="G134" s="1010">
        <v>1</v>
      </c>
      <c r="H134" s="1012"/>
      <c r="I134" s="522">
        <v>3</v>
      </c>
      <c r="J134" s="523"/>
      <c r="K134" s="523"/>
      <c r="L134" s="523"/>
      <c r="M134" s="523"/>
      <c r="N134" s="523"/>
      <c r="O134" s="523"/>
    </row>
    <row r="135" spans="1:15" s="7" customFormat="1" ht="15">
      <c r="A135" s="474"/>
      <c r="B135" s="110"/>
      <c r="C135" s="98"/>
      <c r="D135" s="765" t="s">
        <v>756</v>
      </c>
      <c r="E135" s="314">
        <f>I135*E4</f>
        <v>225</v>
      </c>
      <c r="F135" s="374" t="s">
        <v>3097</v>
      </c>
      <c r="G135" s="1010">
        <v>1</v>
      </c>
      <c r="H135" s="1012"/>
      <c r="I135" s="522">
        <v>3</v>
      </c>
      <c r="J135" s="523"/>
      <c r="K135" s="523"/>
      <c r="L135" s="523"/>
      <c r="M135" s="523"/>
      <c r="N135" s="523"/>
      <c r="O135" s="523"/>
    </row>
    <row r="136" spans="1:15" ht="24.75" customHeight="1">
      <c r="A136" s="474"/>
      <c r="B136" s="110" t="s">
        <v>2587</v>
      </c>
      <c r="C136" s="574"/>
      <c r="D136" s="765" t="s">
        <v>0</v>
      </c>
      <c r="E136" s="314">
        <f>I136*E4</f>
        <v>300</v>
      </c>
      <c r="F136" s="374" t="s">
        <v>3097</v>
      </c>
      <c r="G136" s="1010">
        <v>3</v>
      </c>
      <c r="H136" s="1014">
        <v>13.2</v>
      </c>
      <c r="I136" s="522">
        <v>4</v>
      </c>
      <c r="J136" s="523"/>
      <c r="K136" s="523"/>
      <c r="L136" s="523"/>
      <c r="M136" s="523"/>
      <c r="N136" s="523"/>
      <c r="O136" s="523"/>
    </row>
    <row r="137" spans="1:15" ht="24.75" customHeight="1">
      <c r="A137" s="474"/>
      <c r="B137" s="109"/>
      <c r="C137" s="574"/>
      <c r="D137" s="765" t="s">
        <v>129</v>
      </c>
      <c r="E137" s="314">
        <f>I137*E4</f>
        <v>300</v>
      </c>
      <c r="F137" s="374" t="s">
        <v>3097</v>
      </c>
      <c r="G137" s="1010">
        <v>3</v>
      </c>
      <c r="H137" s="1014"/>
      <c r="I137" s="522">
        <v>4</v>
      </c>
      <c r="J137" s="523"/>
      <c r="K137" s="523"/>
      <c r="L137" s="523"/>
      <c r="M137" s="523"/>
      <c r="N137" s="523"/>
      <c r="O137" s="523"/>
    </row>
    <row r="138" spans="1:15" s="11" customFormat="1" ht="30" customHeight="1">
      <c r="A138" s="471"/>
      <c r="B138" s="109" t="s">
        <v>3276</v>
      </c>
      <c r="C138" s="574" t="s">
        <v>1590</v>
      </c>
      <c r="D138" s="158" t="s">
        <v>2687</v>
      </c>
      <c r="E138" s="293">
        <f>I138*E4</f>
        <v>750</v>
      </c>
      <c r="F138" s="374" t="s">
        <v>3097</v>
      </c>
      <c r="G138" s="1010">
        <v>1</v>
      </c>
      <c r="H138" s="1014" t="s">
        <v>3337</v>
      </c>
      <c r="I138" s="522">
        <v>10</v>
      </c>
      <c r="J138" s="527"/>
      <c r="K138" s="527"/>
      <c r="L138" s="527"/>
      <c r="M138" s="527"/>
      <c r="N138" s="527"/>
      <c r="O138" s="527"/>
    </row>
    <row r="139" spans="1:15" s="11" customFormat="1" ht="27" customHeight="1">
      <c r="A139" s="475">
        <v>643</v>
      </c>
      <c r="B139" s="109" t="s">
        <v>2756</v>
      </c>
      <c r="C139" s="574"/>
      <c r="D139" s="766" t="s">
        <v>3211</v>
      </c>
      <c r="E139" s="289">
        <f>I139*E4</f>
        <v>6000</v>
      </c>
      <c r="F139" s="374" t="s">
        <v>3097</v>
      </c>
      <c r="G139" s="1010">
        <v>1</v>
      </c>
      <c r="H139" s="1014" t="s">
        <v>2968</v>
      </c>
      <c r="I139" s="522">
        <v>80</v>
      </c>
      <c r="J139" s="527"/>
      <c r="K139" s="527"/>
      <c r="L139" s="527"/>
      <c r="M139" s="527"/>
      <c r="N139" s="527"/>
      <c r="O139" s="527"/>
    </row>
    <row r="140" spans="1:15" s="11" customFormat="1" ht="24.75" customHeight="1">
      <c r="A140" s="476"/>
      <c r="B140" s="109"/>
      <c r="C140" s="574"/>
      <c r="D140" s="767" t="s">
        <v>3354</v>
      </c>
      <c r="E140" s="314">
        <f>I140*E4</f>
        <v>4050</v>
      </c>
      <c r="F140" s="374" t="s">
        <v>3097</v>
      </c>
      <c r="G140" s="1010">
        <v>2</v>
      </c>
      <c r="H140" s="1014">
        <v>2200</v>
      </c>
      <c r="I140" s="522">
        <v>54</v>
      </c>
      <c r="J140" s="527"/>
      <c r="K140" s="527"/>
      <c r="L140" s="527"/>
      <c r="M140" s="527"/>
      <c r="N140" s="527"/>
      <c r="O140" s="527"/>
    </row>
    <row r="141" spans="1:15" s="11" customFormat="1" ht="23.25" customHeight="1">
      <c r="A141" s="476"/>
      <c r="B141" s="109"/>
      <c r="C141" s="574"/>
      <c r="D141" s="767" t="s">
        <v>1426</v>
      </c>
      <c r="E141" s="314">
        <f>I141*E4</f>
        <v>5700</v>
      </c>
      <c r="F141" s="374" t="s">
        <v>3097</v>
      </c>
      <c r="G141" s="1010">
        <v>1</v>
      </c>
      <c r="H141" s="1014" t="s">
        <v>2727</v>
      </c>
      <c r="I141" s="522">
        <v>76</v>
      </c>
      <c r="J141" s="527"/>
      <c r="K141" s="527"/>
      <c r="L141" s="527"/>
      <c r="M141" s="527"/>
      <c r="N141" s="527"/>
      <c r="O141" s="527"/>
    </row>
    <row r="142" spans="1:15" s="11" customFormat="1" ht="30.75" customHeight="1">
      <c r="A142" s="476"/>
      <c r="B142" s="109" t="s">
        <v>3276</v>
      </c>
      <c r="C142" s="574" t="s">
        <v>2123</v>
      </c>
      <c r="D142" s="158" t="s">
        <v>3230</v>
      </c>
      <c r="E142" s="289">
        <f>I142*E4</f>
        <v>975</v>
      </c>
      <c r="F142" s="374" t="s">
        <v>3097</v>
      </c>
      <c r="G142" s="1010">
        <v>1</v>
      </c>
      <c r="H142" s="1014" t="s">
        <v>2986</v>
      </c>
      <c r="I142" s="522">
        <v>13</v>
      </c>
      <c r="J142" s="527"/>
      <c r="K142" s="527"/>
      <c r="L142" s="527"/>
      <c r="M142" s="527"/>
      <c r="N142" s="527"/>
      <c r="O142" s="527"/>
    </row>
    <row r="143" spans="1:15" s="11" customFormat="1" ht="38.25" customHeight="1">
      <c r="A143" s="475">
        <v>643</v>
      </c>
      <c r="B143" s="109" t="s">
        <v>2756</v>
      </c>
      <c r="C143" s="574"/>
      <c r="D143" s="158" t="s">
        <v>3227</v>
      </c>
      <c r="E143" s="293">
        <f>I143*32</f>
        <v>320</v>
      </c>
      <c r="F143" s="374" t="s">
        <v>3097</v>
      </c>
      <c r="G143" s="1010">
        <v>2</v>
      </c>
      <c r="H143" s="1014" t="s">
        <v>3425</v>
      </c>
      <c r="I143" s="522">
        <v>10</v>
      </c>
      <c r="J143" s="527"/>
      <c r="K143" s="527"/>
      <c r="L143" s="527"/>
      <c r="M143" s="527"/>
      <c r="N143" s="527"/>
      <c r="O143" s="527"/>
    </row>
    <row r="144" spans="1:15" s="11" customFormat="1" ht="34.5">
      <c r="A144" s="476"/>
      <c r="B144" s="109" t="s">
        <v>3276</v>
      </c>
      <c r="C144" s="574" t="s">
        <v>3353</v>
      </c>
      <c r="D144" s="768" t="s">
        <v>1990</v>
      </c>
      <c r="E144" s="289">
        <f>I144*E4</f>
        <v>825</v>
      </c>
      <c r="F144" s="374" t="s">
        <v>3097</v>
      </c>
      <c r="G144" s="1010">
        <v>1</v>
      </c>
      <c r="H144" s="1014" t="s">
        <v>23</v>
      </c>
      <c r="I144" s="522">
        <v>11</v>
      </c>
      <c r="J144" s="527"/>
      <c r="K144" s="527"/>
      <c r="L144" s="527"/>
      <c r="M144" s="527"/>
      <c r="N144" s="527"/>
      <c r="O144" s="527"/>
    </row>
    <row r="145" spans="1:15" s="11" customFormat="1" ht="18.75" customHeight="1">
      <c r="A145" s="475">
        <v>643</v>
      </c>
      <c r="B145" s="109" t="s">
        <v>2756</v>
      </c>
      <c r="C145" s="574"/>
      <c r="D145" s="158" t="s">
        <v>576</v>
      </c>
      <c r="E145" s="289">
        <f>I145*E4</f>
        <v>1050</v>
      </c>
      <c r="F145" s="374" t="s">
        <v>3097</v>
      </c>
      <c r="G145" s="1010">
        <v>1</v>
      </c>
      <c r="H145" s="1014" t="s">
        <v>1512</v>
      </c>
      <c r="I145" s="522">
        <v>14</v>
      </c>
      <c r="J145" s="527"/>
      <c r="K145" s="527"/>
      <c r="L145" s="527"/>
      <c r="M145" s="527"/>
      <c r="N145" s="527"/>
      <c r="O145" s="527"/>
    </row>
    <row r="146" spans="1:15" s="11" customFormat="1" ht="36" customHeight="1">
      <c r="A146" s="476"/>
      <c r="B146" s="109" t="s">
        <v>3276</v>
      </c>
      <c r="C146" s="574" t="s">
        <v>726</v>
      </c>
      <c r="D146" s="96" t="s">
        <v>3327</v>
      </c>
      <c r="E146" s="303">
        <f>I146*E4</f>
        <v>337.5</v>
      </c>
      <c r="F146" s="673" t="s">
        <v>3097</v>
      </c>
      <c r="G146" s="1011">
        <v>0</v>
      </c>
      <c r="H146" s="1014" t="s">
        <v>2481</v>
      </c>
      <c r="I146" s="522">
        <v>4.5</v>
      </c>
      <c r="J146" s="527"/>
      <c r="K146" s="527"/>
      <c r="L146" s="527"/>
      <c r="M146" s="527"/>
      <c r="N146" s="527"/>
      <c r="O146" s="527"/>
    </row>
    <row r="147" spans="1:15" s="11" customFormat="1" ht="36" customHeight="1">
      <c r="A147" s="480"/>
      <c r="B147" s="128"/>
      <c r="C147" s="577"/>
      <c r="D147" s="157" t="s">
        <v>468</v>
      </c>
      <c r="E147" s="293">
        <f>I147*E4</f>
        <v>1350</v>
      </c>
      <c r="F147" s="374" t="s">
        <v>3097</v>
      </c>
      <c r="G147" s="1010">
        <v>12</v>
      </c>
      <c r="H147" s="1014" t="s">
        <v>304</v>
      </c>
      <c r="I147" s="522">
        <v>18</v>
      </c>
      <c r="J147" s="527"/>
      <c r="K147" s="527"/>
      <c r="L147" s="527"/>
      <c r="M147" s="527"/>
      <c r="N147" s="527"/>
      <c r="O147" s="527"/>
    </row>
    <row r="148" spans="1:15" s="11" customFormat="1" ht="20.25" customHeight="1">
      <c r="A148" s="480"/>
      <c r="B148" s="128"/>
      <c r="C148" s="577"/>
      <c r="D148" s="96" t="s">
        <v>383</v>
      </c>
      <c r="E148" s="294">
        <f>I148*E4</f>
        <v>1350</v>
      </c>
      <c r="F148" s="673" t="s">
        <v>3097</v>
      </c>
      <c r="G148" s="1011">
        <v>0</v>
      </c>
      <c r="H148" s="1014" t="s">
        <v>2770</v>
      </c>
      <c r="I148" s="522">
        <v>18</v>
      </c>
      <c r="J148" s="527"/>
      <c r="K148" s="527"/>
      <c r="L148" s="527"/>
      <c r="M148" s="527"/>
      <c r="N148" s="527"/>
      <c r="O148" s="527"/>
    </row>
    <row r="149" spans="1:15" s="11" customFormat="1" ht="32.25" customHeight="1">
      <c r="A149" s="480"/>
      <c r="B149" s="128"/>
      <c r="C149" s="577"/>
      <c r="D149" s="165" t="s">
        <v>719</v>
      </c>
      <c r="E149" s="289">
        <f>I149*E4</f>
        <v>637.5</v>
      </c>
      <c r="F149" s="374" t="s">
        <v>3097</v>
      </c>
      <c r="G149" s="1010">
        <v>1</v>
      </c>
      <c r="H149" s="1014" t="s">
        <v>228</v>
      </c>
      <c r="I149" s="522">
        <v>8.5</v>
      </c>
      <c r="J149" s="527"/>
      <c r="K149" s="527"/>
      <c r="L149" s="527"/>
      <c r="M149" s="527"/>
      <c r="N149" s="527"/>
      <c r="O149" s="527"/>
    </row>
    <row r="150" spans="1:15" s="11" customFormat="1" ht="21" customHeight="1">
      <c r="A150" s="480"/>
      <c r="B150" s="128"/>
      <c r="C150" s="577"/>
      <c r="D150" s="158" t="s">
        <v>1600</v>
      </c>
      <c r="E150" s="289">
        <f>I150*E4</f>
        <v>4500</v>
      </c>
      <c r="F150" s="374" t="s">
        <v>3097</v>
      </c>
      <c r="G150" s="1010">
        <v>1</v>
      </c>
      <c r="H150" s="1014" t="s">
        <v>1650</v>
      </c>
      <c r="I150" s="522">
        <v>60</v>
      </c>
      <c r="J150" s="527"/>
      <c r="K150" s="527"/>
      <c r="L150" s="527"/>
      <c r="M150" s="527"/>
      <c r="N150" s="527"/>
      <c r="O150" s="527"/>
    </row>
    <row r="151" spans="1:15" s="11" customFormat="1" ht="30.75" customHeight="1">
      <c r="A151" s="480"/>
      <c r="B151" s="128"/>
      <c r="C151" s="577"/>
      <c r="D151" s="157" t="s">
        <v>2032</v>
      </c>
      <c r="E151" s="289">
        <f>I151*E4</f>
        <v>600</v>
      </c>
      <c r="F151" s="423" t="s">
        <v>3374</v>
      </c>
      <c r="G151" s="1010">
        <v>1</v>
      </c>
      <c r="H151" s="1014" t="s">
        <v>2868</v>
      </c>
      <c r="I151" s="522">
        <v>8</v>
      </c>
      <c r="J151" s="527"/>
      <c r="K151" s="527"/>
      <c r="L151" s="527"/>
      <c r="M151" s="527"/>
      <c r="N151" s="527"/>
      <c r="O151" s="527"/>
    </row>
    <row r="152" spans="1:15" s="11" customFormat="1" ht="20.25" customHeight="1">
      <c r="A152" s="481"/>
      <c r="B152" s="128"/>
      <c r="C152" s="577"/>
      <c r="D152" s="162" t="s">
        <v>1198</v>
      </c>
      <c r="E152" s="303">
        <f>I152*E4</f>
        <v>1072.5</v>
      </c>
      <c r="F152" s="673" t="s">
        <v>3097</v>
      </c>
      <c r="G152" s="1011">
        <v>0</v>
      </c>
      <c r="H152" s="1014" t="s">
        <v>2218</v>
      </c>
      <c r="I152" s="522">
        <v>14.3</v>
      </c>
      <c r="J152" s="527"/>
      <c r="K152" s="527"/>
      <c r="L152" s="527"/>
      <c r="M152" s="527"/>
      <c r="N152" s="527"/>
      <c r="O152" s="527"/>
    </row>
    <row r="153" spans="1:15" s="11" customFormat="1" ht="26.25" customHeight="1">
      <c r="A153" s="481"/>
      <c r="B153" s="117" t="s">
        <v>3095</v>
      </c>
      <c r="C153" s="581" t="s">
        <v>2708</v>
      </c>
      <c r="D153" s="803" t="s">
        <v>797</v>
      </c>
      <c r="E153" s="303">
        <f>I153*E4</f>
        <v>765</v>
      </c>
      <c r="F153" s="673" t="s">
        <v>3097</v>
      </c>
      <c r="G153" s="1011">
        <v>0</v>
      </c>
      <c r="H153" s="1014" t="s">
        <v>3217</v>
      </c>
      <c r="I153" s="522">
        <v>10.2</v>
      </c>
      <c r="J153" s="527"/>
      <c r="K153" s="527"/>
      <c r="L153" s="527"/>
      <c r="M153" s="527"/>
      <c r="N153" s="527"/>
      <c r="O153" s="527"/>
    </row>
    <row r="154" spans="1:15" s="11" customFormat="1" ht="30.75" customHeight="1">
      <c r="A154" s="481"/>
      <c r="B154" s="110" t="s">
        <v>3281</v>
      </c>
      <c r="C154" s="579" t="s">
        <v>786</v>
      </c>
      <c r="D154" s="157" t="s">
        <v>2520</v>
      </c>
      <c r="E154" s="289">
        <f>I154*E4</f>
        <v>900</v>
      </c>
      <c r="F154" s="374" t="s">
        <v>3097</v>
      </c>
      <c r="G154" s="1010">
        <v>1</v>
      </c>
      <c r="H154" s="1014" t="s">
        <v>891</v>
      </c>
      <c r="I154" s="522">
        <v>12</v>
      </c>
      <c r="J154" s="527"/>
      <c r="K154" s="527"/>
      <c r="L154" s="531"/>
      <c r="M154" s="527"/>
      <c r="N154" s="527"/>
      <c r="O154" s="527"/>
    </row>
    <row r="155" spans="1:15" s="11" customFormat="1" ht="31.5" customHeight="1">
      <c r="A155" s="481"/>
      <c r="B155" s="117" t="s">
        <v>3095</v>
      </c>
      <c r="C155" s="581" t="s">
        <v>1598</v>
      </c>
      <c r="D155" s="96" t="s">
        <v>1915</v>
      </c>
      <c r="E155" s="303">
        <v>850</v>
      </c>
      <c r="F155" s="673" t="s">
        <v>3097</v>
      </c>
      <c r="G155" s="1011">
        <v>0</v>
      </c>
      <c r="H155" s="1014" t="s">
        <v>1371</v>
      </c>
      <c r="I155" s="522"/>
      <c r="J155" s="527"/>
      <c r="K155" s="527"/>
      <c r="L155" s="531"/>
      <c r="M155" s="527"/>
      <c r="N155" s="527"/>
      <c r="O155" s="527"/>
    </row>
    <row r="156" spans="1:15" s="11" customFormat="1" ht="31.5" customHeight="1">
      <c r="A156" s="481"/>
      <c r="B156" s="117" t="s">
        <v>3095</v>
      </c>
      <c r="C156" s="581" t="s">
        <v>1158</v>
      </c>
      <c r="D156" s="707" t="s">
        <v>996</v>
      </c>
      <c r="E156" s="303">
        <f>I156*E4</f>
        <v>2422.5</v>
      </c>
      <c r="F156" s="673" t="s">
        <v>3097</v>
      </c>
      <c r="G156" s="1011">
        <v>0</v>
      </c>
      <c r="H156" s="1014" t="s">
        <v>60</v>
      </c>
      <c r="I156" s="522">
        <v>32.3</v>
      </c>
      <c r="J156" s="527"/>
      <c r="K156" s="527"/>
      <c r="L156" s="531"/>
      <c r="M156" s="527"/>
      <c r="N156" s="527"/>
      <c r="O156" s="527"/>
    </row>
    <row r="157" spans="1:15" s="11" customFormat="1" ht="30" customHeight="1">
      <c r="A157" s="481"/>
      <c r="B157" s="117" t="s">
        <v>3095</v>
      </c>
      <c r="C157" s="581" t="s">
        <v>650</v>
      </c>
      <c r="D157" s="707" t="s">
        <v>57</v>
      </c>
      <c r="E157" s="303">
        <f>I157*E4</f>
        <v>1086.75</v>
      </c>
      <c r="F157" s="673" t="s">
        <v>3097</v>
      </c>
      <c r="G157" s="1011">
        <v>0</v>
      </c>
      <c r="H157" s="1014" t="s">
        <v>3246</v>
      </c>
      <c r="I157" s="522">
        <v>14.49</v>
      </c>
      <c r="J157" s="527"/>
      <c r="K157" s="527"/>
      <c r="L157" s="531"/>
      <c r="M157" s="527"/>
      <c r="N157" s="527"/>
      <c r="O157" s="527"/>
    </row>
    <row r="158" spans="1:15" s="11" customFormat="1" ht="20.25" customHeight="1">
      <c r="A158" s="481"/>
      <c r="B158" s="128"/>
      <c r="C158" s="577"/>
      <c r="D158" s="160" t="s">
        <v>2584</v>
      </c>
      <c r="E158" s="289">
        <f>I158*E4</f>
        <v>225</v>
      </c>
      <c r="F158" s="374" t="s">
        <v>3097</v>
      </c>
      <c r="G158" s="1010">
        <v>1</v>
      </c>
      <c r="H158" s="1014" t="s">
        <v>1433</v>
      </c>
      <c r="I158" s="522">
        <v>3</v>
      </c>
      <c r="J158" s="527"/>
      <c r="K158" s="527"/>
      <c r="L158" s="527"/>
      <c r="M158" s="527"/>
      <c r="N158" s="527"/>
      <c r="O158" s="527"/>
    </row>
    <row r="159" spans="1:15" s="11" customFormat="1" ht="24.75" customHeight="1">
      <c r="A159" s="481"/>
      <c r="B159" s="128"/>
      <c r="C159" s="577"/>
      <c r="D159" s="194" t="s">
        <v>3269</v>
      </c>
      <c r="E159" s="289">
        <f>I159*E4</f>
        <v>825</v>
      </c>
      <c r="F159" s="374" t="s">
        <v>3097</v>
      </c>
      <c r="G159" s="1010">
        <v>1</v>
      </c>
      <c r="H159" s="1014" t="s">
        <v>3517</v>
      </c>
      <c r="I159" s="522">
        <v>11</v>
      </c>
      <c r="J159" s="527"/>
      <c r="K159" s="527"/>
      <c r="L159" s="527"/>
      <c r="M159" s="527"/>
      <c r="N159" s="527"/>
      <c r="O159" s="527"/>
    </row>
    <row r="160" spans="1:15" s="11" customFormat="1" ht="24.75" customHeight="1">
      <c r="A160" s="481"/>
      <c r="B160" s="128"/>
      <c r="C160" s="577"/>
      <c r="D160" s="194" t="s">
        <v>3516</v>
      </c>
      <c r="E160" s="289">
        <f>I160*E4</f>
        <v>787.5</v>
      </c>
      <c r="F160" s="374" t="s">
        <v>3097</v>
      </c>
      <c r="G160" s="1010">
        <v>1</v>
      </c>
      <c r="H160" s="1014" t="s">
        <v>449</v>
      </c>
      <c r="I160" s="522">
        <v>10.5</v>
      </c>
      <c r="J160" s="527"/>
      <c r="K160" s="527"/>
      <c r="L160" s="527"/>
      <c r="M160" s="527"/>
      <c r="N160" s="527"/>
      <c r="O160" s="527"/>
    </row>
    <row r="161" spans="1:15" s="11" customFormat="1" ht="24" customHeight="1">
      <c r="A161" s="471"/>
      <c r="B161" s="128" t="s">
        <v>3276</v>
      </c>
      <c r="C161" s="577" t="s">
        <v>3196</v>
      </c>
      <c r="D161" s="158" t="s">
        <v>2434</v>
      </c>
      <c r="E161" s="289">
        <f>I161*E4</f>
        <v>675</v>
      </c>
      <c r="F161" s="374" t="s">
        <v>3097</v>
      </c>
      <c r="G161" s="1010">
        <v>3</v>
      </c>
      <c r="H161" s="1014" t="s">
        <v>670</v>
      </c>
      <c r="I161" s="522">
        <v>9</v>
      </c>
      <c r="J161" s="527"/>
      <c r="K161" s="527"/>
      <c r="L161" s="527"/>
      <c r="M161" s="527"/>
      <c r="N161" s="527"/>
      <c r="O161" s="527"/>
    </row>
    <row r="162" spans="1:15" s="11" customFormat="1" ht="21.75" customHeight="1">
      <c r="A162" s="478"/>
      <c r="B162" s="109"/>
      <c r="C162" s="574"/>
      <c r="D162" s="96" t="s">
        <v>279</v>
      </c>
      <c r="E162" s="294">
        <f>I162*E4</f>
        <v>0</v>
      </c>
      <c r="F162" s="673"/>
      <c r="G162" s="1011">
        <v>0</v>
      </c>
      <c r="H162" s="1014" t="s">
        <v>2238</v>
      </c>
      <c r="I162" s="522">
        <v>0</v>
      </c>
      <c r="J162" s="527"/>
      <c r="K162" s="527"/>
      <c r="L162" s="527"/>
      <c r="M162" s="527"/>
      <c r="N162" s="527"/>
      <c r="O162" s="527"/>
    </row>
    <row r="163" spans="1:15" s="11" customFormat="1" ht="37.5" customHeight="1">
      <c r="A163" s="471">
        <v>156</v>
      </c>
      <c r="B163" s="107" t="s">
        <v>3095</v>
      </c>
      <c r="C163" s="574" t="s">
        <v>2076</v>
      </c>
      <c r="D163" s="767" t="s">
        <v>629</v>
      </c>
      <c r="E163" s="289">
        <f>I163*E4</f>
        <v>6112.5</v>
      </c>
      <c r="F163" s="356" t="s">
        <v>3097</v>
      </c>
      <c r="G163" s="1010">
        <v>1</v>
      </c>
      <c r="H163" s="1030" t="s">
        <v>297</v>
      </c>
      <c r="I163" s="522">
        <v>81.5</v>
      </c>
      <c r="J163" s="527"/>
      <c r="K163" s="527"/>
      <c r="L163" s="527"/>
      <c r="M163" s="527"/>
      <c r="N163" s="527"/>
      <c r="O163" s="527"/>
    </row>
    <row r="164" spans="1:15" s="11" customFormat="1" ht="33" customHeight="1">
      <c r="A164" s="471"/>
      <c r="B164" s="129" t="s">
        <v>3095</v>
      </c>
      <c r="C164" s="582" t="s">
        <v>594</v>
      </c>
      <c r="D164" s="160" t="s">
        <v>2989</v>
      </c>
      <c r="E164" s="293">
        <f>I164*E4</f>
        <v>1897.5</v>
      </c>
      <c r="F164" s="356" t="s">
        <v>3097</v>
      </c>
      <c r="G164" s="1010">
        <v>2</v>
      </c>
      <c r="H164" s="1030" t="s">
        <v>2652</v>
      </c>
      <c r="I164" s="522">
        <v>25.3</v>
      </c>
      <c r="J164" s="527"/>
      <c r="K164" s="527"/>
      <c r="L164" s="527"/>
      <c r="M164" s="527"/>
      <c r="N164" s="527"/>
      <c r="O164" s="527"/>
    </row>
    <row r="165" spans="1:15" s="11" customFormat="1" ht="26.25" customHeight="1">
      <c r="A165" s="470">
        <v>156</v>
      </c>
      <c r="B165" s="107" t="s">
        <v>3095</v>
      </c>
      <c r="C165" s="583" t="s">
        <v>3099</v>
      </c>
      <c r="D165" s="777" t="s">
        <v>1417</v>
      </c>
      <c r="E165" s="293">
        <f>I165*E4</f>
        <v>4942.5</v>
      </c>
      <c r="F165" s="356" t="s">
        <v>3097</v>
      </c>
      <c r="G165" s="1010">
        <v>1</v>
      </c>
      <c r="H165" s="1030" t="s">
        <v>409</v>
      </c>
      <c r="I165" s="522">
        <v>65.9</v>
      </c>
      <c r="J165" s="527"/>
      <c r="K165" s="527"/>
      <c r="L165" s="527"/>
      <c r="M165" s="527"/>
      <c r="N165" s="527"/>
      <c r="O165" s="527"/>
    </row>
    <row r="166" spans="1:15" s="11" customFormat="1" ht="29.25" customHeight="1">
      <c r="A166" s="559"/>
      <c r="B166" s="107" t="s">
        <v>3095</v>
      </c>
      <c r="C166" s="584" t="s">
        <v>935</v>
      </c>
      <c r="D166" s="707" t="s">
        <v>1925</v>
      </c>
      <c r="E166" s="804">
        <f>I166*E4</f>
        <v>1800</v>
      </c>
      <c r="F166" s="805" t="s">
        <v>3097</v>
      </c>
      <c r="G166" s="1011">
        <v>0</v>
      </c>
      <c r="H166" s="1030" t="s">
        <v>2652</v>
      </c>
      <c r="I166" s="522">
        <v>24</v>
      </c>
      <c r="J166" s="527"/>
      <c r="K166" s="527"/>
      <c r="L166" s="527"/>
      <c r="M166" s="527"/>
      <c r="N166" s="527"/>
      <c r="O166" s="527"/>
    </row>
    <row r="167" spans="1:15" s="11" customFormat="1" ht="24" customHeight="1">
      <c r="A167" s="471"/>
      <c r="B167" s="128"/>
      <c r="C167" s="577"/>
      <c r="D167" s="777" t="s">
        <v>214</v>
      </c>
      <c r="E167" s="293">
        <f>I167*E4</f>
        <v>9600</v>
      </c>
      <c r="F167" s="356" t="s">
        <v>3097</v>
      </c>
      <c r="G167" s="1010">
        <v>2</v>
      </c>
      <c r="H167" s="1031" t="s">
        <v>2466</v>
      </c>
      <c r="I167" s="522">
        <v>128</v>
      </c>
      <c r="J167" s="527"/>
      <c r="K167" s="527"/>
      <c r="L167" s="527"/>
      <c r="M167" s="527"/>
      <c r="N167" s="527"/>
      <c r="O167" s="527"/>
    </row>
    <row r="168" spans="1:15" s="11" customFormat="1" ht="36" customHeight="1">
      <c r="A168" s="471">
        <v>156</v>
      </c>
      <c r="B168" s="107" t="s">
        <v>3095</v>
      </c>
      <c r="C168" s="577" t="s">
        <v>2084</v>
      </c>
      <c r="D168" s="767" t="s">
        <v>1543</v>
      </c>
      <c r="E168" s="293">
        <f>I168*E4</f>
        <v>1875</v>
      </c>
      <c r="F168" s="356" t="s">
        <v>3097</v>
      </c>
      <c r="G168" s="1010">
        <v>10</v>
      </c>
      <c r="H168" s="1031" t="s">
        <v>1741</v>
      </c>
      <c r="I168" s="522">
        <v>25</v>
      </c>
      <c r="J168" s="527"/>
      <c r="K168" s="527"/>
      <c r="L168" s="527"/>
      <c r="M168" s="527"/>
      <c r="N168" s="527"/>
      <c r="O168" s="527"/>
    </row>
    <row r="169" spans="1:15" s="11" customFormat="1" ht="26.25" customHeight="1">
      <c r="A169" s="471"/>
      <c r="B169" s="132"/>
      <c r="C169" s="578"/>
      <c r="D169" s="806" t="s">
        <v>850</v>
      </c>
      <c r="E169" s="307"/>
      <c r="F169" s="807"/>
      <c r="G169" s="1017"/>
      <c r="H169" s="1018"/>
      <c r="I169" s="522"/>
      <c r="J169" s="527"/>
      <c r="K169" s="527"/>
      <c r="L169" s="527"/>
      <c r="M169" s="527"/>
      <c r="N169" s="527"/>
      <c r="O169" s="527"/>
    </row>
    <row r="170" spans="1:15" s="11" customFormat="1" ht="33" customHeight="1">
      <c r="A170" s="471"/>
      <c r="B170" s="132"/>
      <c r="C170" s="578"/>
      <c r="D170" s="808" t="s">
        <v>988</v>
      </c>
      <c r="E170" s="307">
        <v>0</v>
      </c>
      <c r="F170" s="809"/>
      <c r="G170" s="1029">
        <v>1</v>
      </c>
      <c r="H170" s="1018" t="s">
        <v>374</v>
      </c>
      <c r="I170" s="522"/>
      <c r="J170" s="527"/>
      <c r="K170" s="527"/>
      <c r="L170" s="527"/>
      <c r="M170" s="527"/>
      <c r="N170" s="527"/>
      <c r="O170" s="527"/>
    </row>
    <row r="171" spans="1:15" s="11" customFormat="1" ht="24.75" customHeight="1">
      <c r="A171" s="471"/>
      <c r="B171" s="110" t="s">
        <v>2587</v>
      </c>
      <c r="C171" s="574"/>
      <c r="D171" s="765" t="s">
        <v>2189</v>
      </c>
      <c r="E171" s="314">
        <f>I171*E4</f>
        <v>375</v>
      </c>
      <c r="F171" s="374" t="s">
        <v>3097</v>
      </c>
      <c r="G171" s="1010">
        <v>3</v>
      </c>
      <c r="H171" s="1014">
        <v>20</v>
      </c>
      <c r="I171" s="522">
        <v>5</v>
      </c>
      <c r="J171" s="527"/>
      <c r="K171" s="527"/>
      <c r="L171" s="527"/>
      <c r="M171" s="527"/>
      <c r="N171" s="527"/>
      <c r="O171" s="527"/>
    </row>
    <row r="172" spans="1:15" s="11" customFormat="1" ht="24.75" customHeight="1">
      <c r="A172" s="471"/>
      <c r="B172" s="110" t="s">
        <v>2587</v>
      </c>
      <c r="C172" s="98"/>
      <c r="D172" s="765" t="s">
        <v>1764</v>
      </c>
      <c r="E172" s="314">
        <f>I172*E4</f>
        <v>375</v>
      </c>
      <c r="F172" s="374" t="s">
        <v>3097</v>
      </c>
      <c r="G172" s="1010">
        <v>2</v>
      </c>
      <c r="H172" s="1014">
        <v>25</v>
      </c>
      <c r="I172" s="522">
        <v>5</v>
      </c>
      <c r="J172" s="527"/>
      <c r="K172" s="527"/>
      <c r="L172" s="527"/>
      <c r="M172" s="527"/>
      <c r="N172" s="527"/>
      <c r="O172" s="527"/>
    </row>
    <row r="173" spans="1:15" ht="21" customHeight="1">
      <c r="A173" s="474"/>
      <c r="B173" s="110" t="s">
        <v>2587</v>
      </c>
      <c r="C173" s="574"/>
      <c r="D173" s="765" t="s">
        <v>1571</v>
      </c>
      <c r="E173" s="314">
        <f>I173*E4</f>
        <v>375</v>
      </c>
      <c r="F173" s="374" t="s">
        <v>3097</v>
      </c>
      <c r="G173" s="1010">
        <v>3</v>
      </c>
      <c r="H173" s="1014"/>
      <c r="I173" s="522">
        <v>5</v>
      </c>
      <c r="J173" s="523"/>
      <c r="K173" s="523"/>
      <c r="L173" s="523"/>
      <c r="M173" s="523"/>
      <c r="N173" s="523"/>
      <c r="O173" s="523"/>
    </row>
    <row r="174" spans="1:15" ht="24.75" customHeight="1">
      <c r="A174" s="474"/>
      <c r="B174" s="109"/>
      <c r="C174" s="574"/>
      <c r="D174" s="765" t="s">
        <v>841</v>
      </c>
      <c r="E174" s="314">
        <f>I174*E4</f>
        <v>300</v>
      </c>
      <c r="F174" s="374" t="s">
        <v>3097</v>
      </c>
      <c r="G174" s="1010">
        <v>1</v>
      </c>
      <c r="H174" s="1014" t="s">
        <v>296</v>
      </c>
      <c r="I174" s="522">
        <v>4</v>
      </c>
      <c r="J174" s="523"/>
      <c r="K174" s="523"/>
      <c r="L174" s="523"/>
      <c r="M174" s="523"/>
      <c r="N174" s="523"/>
      <c r="O174" s="523"/>
    </row>
    <row r="175" spans="1:15" ht="37.5" customHeight="1">
      <c r="A175" s="474"/>
      <c r="B175" s="110" t="s">
        <v>2587</v>
      </c>
      <c r="C175" s="574"/>
      <c r="D175" s="765" t="s">
        <v>2764</v>
      </c>
      <c r="E175" s="314">
        <f>I175*E4</f>
        <v>300</v>
      </c>
      <c r="F175" s="374" t="s">
        <v>3097</v>
      </c>
      <c r="G175" s="1010">
        <v>2</v>
      </c>
      <c r="H175" s="1014">
        <v>2.1</v>
      </c>
      <c r="I175" s="522">
        <v>4</v>
      </c>
      <c r="J175" s="523"/>
      <c r="K175" s="523"/>
      <c r="L175" s="523"/>
      <c r="M175" s="523"/>
      <c r="N175" s="523"/>
      <c r="O175" s="523"/>
    </row>
    <row r="176" spans="1:15" ht="21" customHeight="1">
      <c r="A176" s="474"/>
      <c r="B176" s="109"/>
      <c r="C176" s="574"/>
      <c r="D176" s="765" t="s">
        <v>1999</v>
      </c>
      <c r="E176" s="314">
        <f>I176*E4</f>
        <v>300</v>
      </c>
      <c r="F176" s="374" t="s">
        <v>3097</v>
      </c>
      <c r="G176" s="1010">
        <v>2</v>
      </c>
      <c r="H176" s="1014"/>
      <c r="I176" s="522">
        <v>4</v>
      </c>
      <c r="J176" s="523"/>
      <c r="K176" s="523"/>
      <c r="L176" s="523"/>
      <c r="M176" s="523"/>
      <c r="N176" s="523"/>
      <c r="O176" s="523"/>
    </row>
    <row r="177" spans="1:15" ht="28.5" customHeight="1">
      <c r="A177" s="474"/>
      <c r="B177" s="110" t="s">
        <v>2587</v>
      </c>
      <c r="C177" s="585"/>
      <c r="D177" s="765" t="s">
        <v>2460</v>
      </c>
      <c r="E177" s="314">
        <f>I177*E4</f>
        <v>300</v>
      </c>
      <c r="F177" s="374" t="s">
        <v>3097</v>
      </c>
      <c r="G177" s="1010">
        <v>8</v>
      </c>
      <c r="H177" s="1014" t="s">
        <v>3420</v>
      </c>
      <c r="I177" s="522">
        <v>4</v>
      </c>
      <c r="J177" s="523"/>
      <c r="K177" s="523"/>
      <c r="L177" s="523"/>
      <c r="M177" s="523"/>
      <c r="N177" s="523"/>
      <c r="O177" s="523"/>
    </row>
    <row r="178" spans="1:15" ht="21" customHeight="1">
      <c r="A178" s="474"/>
      <c r="B178" s="110" t="s">
        <v>2587</v>
      </c>
      <c r="C178" s="574"/>
      <c r="D178" s="765" t="s">
        <v>387</v>
      </c>
      <c r="E178" s="314">
        <f>I178*E4</f>
        <v>150</v>
      </c>
      <c r="F178" s="374" t="s">
        <v>3097</v>
      </c>
      <c r="G178" s="1010">
        <v>1</v>
      </c>
      <c r="H178" s="1014">
        <v>2</v>
      </c>
      <c r="I178" s="522">
        <v>2</v>
      </c>
      <c r="J178" s="523"/>
      <c r="K178" s="523"/>
      <c r="L178" s="523"/>
      <c r="M178" s="523"/>
      <c r="N178" s="523"/>
      <c r="O178" s="523"/>
    </row>
    <row r="179" spans="1:15" ht="21" customHeight="1">
      <c r="A179" s="474"/>
      <c r="B179" s="110" t="s">
        <v>2587</v>
      </c>
      <c r="C179" s="574"/>
      <c r="D179" s="765" t="s">
        <v>2075</v>
      </c>
      <c r="E179" s="314">
        <f>I179*E4</f>
        <v>225</v>
      </c>
      <c r="F179" s="374" t="s">
        <v>3097</v>
      </c>
      <c r="G179" s="1010">
        <v>1</v>
      </c>
      <c r="H179" s="1014">
        <v>7.2</v>
      </c>
      <c r="I179" s="522">
        <v>3</v>
      </c>
      <c r="J179" s="523"/>
      <c r="K179" s="523"/>
      <c r="L179" s="523"/>
      <c r="M179" s="523"/>
      <c r="N179" s="523"/>
      <c r="O179" s="523"/>
    </row>
    <row r="180" spans="1:15" ht="25.5" customHeight="1">
      <c r="A180" s="474"/>
      <c r="B180" s="110" t="s">
        <v>2587</v>
      </c>
      <c r="C180" s="585"/>
      <c r="D180" s="765" t="s">
        <v>2125</v>
      </c>
      <c r="E180" s="314">
        <f>I180*E4</f>
        <v>3225</v>
      </c>
      <c r="F180" s="374" t="s">
        <v>3097</v>
      </c>
      <c r="G180" s="1010">
        <v>1</v>
      </c>
      <c r="H180" s="1014"/>
      <c r="I180" s="522">
        <v>43</v>
      </c>
      <c r="J180" s="523"/>
      <c r="K180" s="523"/>
      <c r="L180" s="523"/>
      <c r="M180" s="523"/>
      <c r="N180" s="523"/>
      <c r="O180" s="523"/>
    </row>
    <row r="181" spans="1:15" s="13" customFormat="1" ht="34.5" customHeight="1">
      <c r="A181" s="479"/>
      <c r="B181" s="109"/>
      <c r="C181" s="574"/>
      <c r="D181" s="765" t="s">
        <v>2224</v>
      </c>
      <c r="E181" s="314">
        <f>I181*E4</f>
        <v>2250</v>
      </c>
      <c r="F181" s="374" t="s">
        <v>3097</v>
      </c>
      <c r="G181" s="1010">
        <v>1</v>
      </c>
      <c r="H181" s="1012"/>
      <c r="I181" s="522">
        <v>30</v>
      </c>
      <c r="J181" s="529"/>
      <c r="K181" s="529"/>
      <c r="L181" s="529"/>
      <c r="M181" s="529"/>
      <c r="N181" s="529"/>
      <c r="O181" s="529"/>
    </row>
    <row r="182" spans="1:15" ht="30" customHeight="1">
      <c r="A182" s="474"/>
      <c r="B182" s="109"/>
      <c r="C182" s="574"/>
      <c r="D182" s="719" t="s">
        <v>643</v>
      </c>
      <c r="E182" s="314">
        <f>I182*E4</f>
        <v>1650</v>
      </c>
      <c r="F182" s="374" t="s">
        <v>3097</v>
      </c>
      <c r="G182" s="1010">
        <v>1</v>
      </c>
      <c r="H182" s="1014" t="s">
        <v>951</v>
      </c>
      <c r="I182" s="522">
        <v>22</v>
      </c>
      <c r="J182" s="523"/>
      <c r="K182" s="523"/>
      <c r="L182" s="523"/>
      <c r="M182" s="523"/>
      <c r="N182" s="523"/>
      <c r="O182" s="523"/>
    </row>
    <row r="183" spans="1:15" ht="29.25" customHeight="1">
      <c r="A183" s="474"/>
      <c r="B183" s="132"/>
      <c r="C183" s="578"/>
      <c r="D183" s="782" t="s">
        <v>324</v>
      </c>
      <c r="E183" s="307"/>
      <c r="F183" s="809"/>
      <c r="G183" s="1029"/>
      <c r="H183" s="1018"/>
      <c r="I183" s="522"/>
      <c r="J183" s="523"/>
      <c r="K183" s="523"/>
      <c r="L183" s="523"/>
      <c r="M183" s="523"/>
      <c r="N183" s="523"/>
      <c r="O183" s="523"/>
    </row>
    <row r="184" spans="1:15" ht="24.75" customHeight="1">
      <c r="A184" s="474"/>
      <c r="B184" s="457" t="s">
        <v>3095</v>
      </c>
      <c r="C184" s="586" t="s">
        <v>1253</v>
      </c>
      <c r="D184" s="176" t="s">
        <v>501</v>
      </c>
      <c r="E184" s="314">
        <f>I184*E4</f>
        <v>765</v>
      </c>
      <c r="F184" s="423" t="s">
        <v>479</v>
      </c>
      <c r="G184" s="1010">
        <v>1</v>
      </c>
      <c r="H184" s="1032" t="s">
        <v>1470</v>
      </c>
      <c r="I184" s="522">
        <v>10.2</v>
      </c>
      <c r="J184" s="523"/>
      <c r="K184" s="523"/>
      <c r="L184" s="523"/>
      <c r="M184" s="523"/>
      <c r="N184" s="523"/>
      <c r="O184" s="523"/>
    </row>
    <row r="185" spans="1:15" ht="18" customHeight="1">
      <c r="A185" s="474"/>
      <c r="B185" s="457"/>
      <c r="C185" s="586"/>
      <c r="D185" s="462" t="s">
        <v>2553</v>
      </c>
      <c r="E185" s="307">
        <f>I185*E4</f>
        <v>412.5</v>
      </c>
      <c r="F185" s="673" t="s">
        <v>3097</v>
      </c>
      <c r="G185" s="1011">
        <v>0</v>
      </c>
      <c r="H185" s="1032" t="s">
        <v>3</v>
      </c>
      <c r="I185" s="522">
        <v>5.5</v>
      </c>
      <c r="J185" s="523"/>
      <c r="K185" s="523"/>
      <c r="L185" s="523"/>
      <c r="M185" s="523"/>
      <c r="N185" s="523"/>
      <c r="O185" s="523"/>
    </row>
    <row r="186" spans="1:15" ht="29.25" customHeight="1">
      <c r="A186" s="474"/>
      <c r="B186" s="110" t="s">
        <v>2587</v>
      </c>
      <c r="C186" s="574"/>
      <c r="D186" s="157" t="s">
        <v>3085</v>
      </c>
      <c r="E186" s="314">
        <f>I186*E4</f>
        <v>2175</v>
      </c>
      <c r="F186" s="810" t="s">
        <v>3097</v>
      </c>
      <c r="G186" s="1010">
        <v>4</v>
      </c>
      <c r="H186" s="1014" t="s">
        <v>3140</v>
      </c>
      <c r="I186" s="522">
        <v>29</v>
      </c>
      <c r="J186" s="523"/>
      <c r="K186" s="523"/>
      <c r="L186" s="523"/>
      <c r="M186" s="523"/>
      <c r="N186" s="523"/>
      <c r="O186" s="523"/>
    </row>
    <row r="187" spans="1:15" ht="26.25" customHeight="1">
      <c r="A187" s="474"/>
      <c r="B187" s="110" t="s">
        <v>2587</v>
      </c>
      <c r="C187" s="574"/>
      <c r="D187" s="158" t="s">
        <v>1983</v>
      </c>
      <c r="E187" s="289">
        <f>I187*E4</f>
        <v>2250</v>
      </c>
      <c r="F187" s="374" t="s">
        <v>3097</v>
      </c>
      <c r="G187" s="1010">
        <v>1</v>
      </c>
      <c r="H187" s="1033" t="s">
        <v>3520</v>
      </c>
      <c r="I187" s="522">
        <v>30</v>
      </c>
      <c r="J187" s="523"/>
      <c r="K187" s="523"/>
      <c r="L187" s="523"/>
      <c r="M187" s="523"/>
      <c r="N187" s="523"/>
      <c r="O187" s="523"/>
    </row>
    <row r="188" spans="1:15" ht="30" customHeight="1">
      <c r="A188" s="474"/>
      <c r="B188" s="109"/>
      <c r="C188" s="574"/>
      <c r="D188" s="157" t="s">
        <v>1322</v>
      </c>
      <c r="E188" s="314">
        <f>I188*E4</f>
        <v>3375</v>
      </c>
      <c r="F188" s="374" t="s">
        <v>3097</v>
      </c>
      <c r="G188" s="1010">
        <v>1</v>
      </c>
      <c r="H188" s="1012" t="s">
        <v>473</v>
      </c>
      <c r="I188" s="522">
        <v>45</v>
      </c>
      <c r="J188" s="523"/>
      <c r="K188" s="523"/>
      <c r="L188" s="523"/>
      <c r="M188" s="523"/>
      <c r="N188" s="523"/>
      <c r="O188" s="523"/>
    </row>
    <row r="189" spans="1:15" ht="30.75" customHeight="1">
      <c r="A189" s="474"/>
      <c r="B189" s="110" t="s">
        <v>2587</v>
      </c>
      <c r="C189" s="98"/>
      <c r="D189" s="811" t="s">
        <v>2855</v>
      </c>
      <c r="E189" s="289">
        <f>I189*E4</f>
        <v>1500</v>
      </c>
      <c r="F189" s="423" t="s">
        <v>3374</v>
      </c>
      <c r="G189" s="1010">
        <v>1</v>
      </c>
      <c r="H189" s="1012" t="s">
        <v>1031</v>
      </c>
      <c r="I189" s="522">
        <v>20</v>
      </c>
      <c r="J189" s="523"/>
      <c r="K189" s="523"/>
      <c r="L189" s="523"/>
      <c r="M189" s="523"/>
      <c r="N189" s="523"/>
      <c r="O189" s="523"/>
    </row>
    <row r="190" spans="1:15" ht="30.75" customHeight="1">
      <c r="A190" s="474"/>
      <c r="B190" s="110"/>
      <c r="C190" s="98"/>
      <c r="D190" s="811" t="s">
        <v>620</v>
      </c>
      <c r="E190" s="289">
        <f>I190*E4</f>
        <v>450</v>
      </c>
      <c r="F190" s="423" t="s">
        <v>3374</v>
      </c>
      <c r="G190" s="1010">
        <v>2</v>
      </c>
      <c r="H190" s="1012" t="s">
        <v>32</v>
      </c>
      <c r="I190" s="522">
        <v>6</v>
      </c>
      <c r="J190" s="523"/>
      <c r="K190" s="523"/>
      <c r="L190" s="523"/>
      <c r="M190" s="523"/>
      <c r="N190" s="523"/>
      <c r="O190" s="523"/>
    </row>
    <row r="191" spans="1:15" ht="21" customHeight="1">
      <c r="A191" s="474"/>
      <c r="B191" s="110"/>
      <c r="C191" s="98"/>
      <c r="D191" s="812" t="s">
        <v>3201</v>
      </c>
      <c r="E191" s="314">
        <f>I191*E4</f>
        <v>450</v>
      </c>
      <c r="F191" s="423" t="s">
        <v>3374</v>
      </c>
      <c r="G191" s="1013">
        <v>1</v>
      </c>
      <c r="H191" s="1012" t="s">
        <v>488</v>
      </c>
      <c r="I191" s="522">
        <v>6</v>
      </c>
      <c r="J191" s="523"/>
      <c r="K191" s="523"/>
      <c r="L191" s="523"/>
      <c r="M191" s="523"/>
      <c r="N191" s="523"/>
      <c r="O191" s="523"/>
    </row>
    <row r="192" spans="1:15" ht="29.25" customHeight="1">
      <c r="A192" s="474"/>
      <c r="B192" s="110"/>
      <c r="C192" s="98"/>
      <c r="D192" s="812" t="s">
        <v>2654</v>
      </c>
      <c r="E192" s="314"/>
      <c r="F192" s="753" t="s">
        <v>3097</v>
      </c>
      <c r="G192" s="1013">
        <v>1</v>
      </c>
      <c r="H192" s="1012" t="s">
        <v>3472</v>
      </c>
      <c r="I192" s="522">
        <v>7.5</v>
      </c>
      <c r="J192" s="523"/>
      <c r="K192" s="523"/>
      <c r="L192" s="523"/>
      <c r="M192" s="523"/>
      <c r="N192" s="523"/>
      <c r="O192" s="523"/>
    </row>
    <row r="193" spans="1:15" ht="30" customHeight="1">
      <c r="A193" s="474"/>
      <c r="B193" s="109"/>
      <c r="C193" s="574"/>
      <c r="D193" s="96" t="s">
        <v>1275</v>
      </c>
      <c r="E193" s="307">
        <f>I193*E4</f>
        <v>637.5</v>
      </c>
      <c r="F193" s="438" t="s">
        <v>3374</v>
      </c>
      <c r="G193" s="1011">
        <v>0</v>
      </c>
      <c r="H193" s="1012" t="s">
        <v>3457</v>
      </c>
      <c r="I193" s="522">
        <v>8.5</v>
      </c>
      <c r="J193" s="523"/>
      <c r="K193" s="523"/>
      <c r="L193" s="523"/>
      <c r="M193" s="523"/>
      <c r="N193" s="523"/>
      <c r="O193" s="523"/>
    </row>
    <row r="194" spans="1:15" ht="33.75" customHeight="1">
      <c r="A194" s="474"/>
      <c r="B194" s="109" t="s">
        <v>2587</v>
      </c>
      <c r="C194" s="574" t="s">
        <v>2810</v>
      </c>
      <c r="D194" s="767" t="s">
        <v>1</v>
      </c>
      <c r="E194" s="314">
        <f>I194*E4</f>
        <v>1350</v>
      </c>
      <c r="F194" s="813" t="s">
        <v>2359</v>
      </c>
      <c r="G194" s="1010">
        <v>1</v>
      </c>
      <c r="H194" s="1012" t="s">
        <v>793</v>
      </c>
      <c r="I194" s="522">
        <v>18</v>
      </c>
      <c r="J194" s="523"/>
      <c r="K194" s="523"/>
      <c r="L194" s="523"/>
      <c r="M194" s="523"/>
      <c r="N194" s="523"/>
      <c r="O194" s="523"/>
    </row>
    <row r="195" spans="1:15" s="14" customFormat="1" ht="25.5" customHeight="1">
      <c r="A195" s="479"/>
      <c r="B195" s="109"/>
      <c r="C195" s="574"/>
      <c r="D195" s="785" t="s">
        <v>221</v>
      </c>
      <c r="E195" s="314">
        <f>I195*E4</f>
        <v>3102.75</v>
      </c>
      <c r="F195" s="374" t="s">
        <v>3097</v>
      </c>
      <c r="G195" s="1010">
        <v>1</v>
      </c>
      <c r="H195" s="1012" t="s">
        <v>571</v>
      </c>
      <c r="I195" s="522">
        <v>41.37</v>
      </c>
      <c r="J195" s="530"/>
      <c r="K195" s="530"/>
      <c r="L195" s="530"/>
      <c r="M195" s="530"/>
      <c r="N195" s="530"/>
      <c r="O195" s="530"/>
    </row>
    <row r="196" spans="1:15" s="14" customFormat="1" ht="28.5">
      <c r="A196" s="479"/>
      <c r="B196" s="109"/>
      <c r="C196" s="574"/>
      <c r="D196" s="162" t="s">
        <v>2379</v>
      </c>
      <c r="E196" s="303">
        <f>I196*E4</f>
        <v>1875</v>
      </c>
      <c r="F196" s="673" t="s">
        <v>3097</v>
      </c>
      <c r="G196" s="1011">
        <v>0</v>
      </c>
      <c r="H196" s="1012" t="s">
        <v>2080</v>
      </c>
      <c r="I196" s="522">
        <v>25</v>
      </c>
      <c r="J196" s="530"/>
      <c r="K196" s="530"/>
      <c r="L196" s="530"/>
      <c r="M196" s="530"/>
      <c r="N196" s="530"/>
      <c r="O196" s="530"/>
    </row>
    <row r="197" spans="1:15" s="14" customFormat="1" ht="30" customHeight="1">
      <c r="A197" s="479"/>
      <c r="B197" s="109" t="s">
        <v>3095</v>
      </c>
      <c r="C197" s="574" t="s">
        <v>68</v>
      </c>
      <c r="D197" s="157" t="s">
        <v>519</v>
      </c>
      <c r="E197" s="289">
        <f>I197*E4</f>
        <v>562.5</v>
      </c>
      <c r="F197" s="374" t="s">
        <v>3097</v>
      </c>
      <c r="G197" s="1010">
        <v>1</v>
      </c>
      <c r="H197" s="1012" t="s">
        <v>685</v>
      </c>
      <c r="I197" s="522">
        <v>7.5</v>
      </c>
      <c r="J197" s="530"/>
      <c r="K197" s="530"/>
      <c r="L197" s="530"/>
      <c r="M197" s="530"/>
      <c r="N197" s="530"/>
      <c r="O197" s="530"/>
    </row>
    <row r="198" spans="1:15" s="14" customFormat="1" ht="30" customHeight="1">
      <c r="A198" s="479"/>
      <c r="B198" s="109"/>
      <c r="C198" s="574"/>
      <c r="D198" s="157" t="s">
        <v>2880</v>
      </c>
      <c r="E198" s="289">
        <f>I198*E4</f>
        <v>487.5</v>
      </c>
      <c r="F198" s="374" t="s">
        <v>3097</v>
      </c>
      <c r="G198" s="1010">
        <v>1</v>
      </c>
      <c r="H198" s="1012" t="s">
        <v>117</v>
      </c>
      <c r="I198" s="522">
        <v>6.5</v>
      </c>
      <c r="J198" s="530"/>
      <c r="K198" s="530"/>
      <c r="L198" s="530"/>
      <c r="M198" s="530"/>
      <c r="N198" s="530"/>
      <c r="O198" s="530"/>
    </row>
    <row r="199" spans="1:15" s="11" customFormat="1" ht="20.25" customHeight="1">
      <c r="A199" s="471"/>
      <c r="B199" s="109"/>
      <c r="C199" s="585"/>
      <c r="D199" s="96" t="s">
        <v>93</v>
      </c>
      <c r="E199" s="307">
        <f>I199*E4</f>
        <v>450</v>
      </c>
      <c r="F199" s="673" t="s">
        <v>3097</v>
      </c>
      <c r="G199" s="1011">
        <v>0</v>
      </c>
      <c r="H199" s="1014">
        <v>3.5</v>
      </c>
      <c r="I199" s="522">
        <v>6</v>
      </c>
      <c r="J199" s="527"/>
      <c r="K199" s="527"/>
      <c r="L199" s="527"/>
      <c r="M199" s="527"/>
      <c r="N199" s="527"/>
      <c r="O199" s="527"/>
    </row>
    <row r="200" spans="1:15" s="11" customFormat="1" ht="21.75" customHeight="1">
      <c r="A200" s="471">
        <v>392</v>
      </c>
      <c r="B200" s="109" t="s">
        <v>2587</v>
      </c>
      <c r="C200" s="585" t="s">
        <v>2786</v>
      </c>
      <c r="D200" s="157" t="s">
        <v>1423</v>
      </c>
      <c r="E200" s="314">
        <f>I200*E4</f>
        <v>285</v>
      </c>
      <c r="F200" s="374" t="s">
        <v>3097</v>
      </c>
      <c r="G200" s="1010">
        <v>1</v>
      </c>
      <c r="H200" s="1014" t="s">
        <v>3481</v>
      </c>
      <c r="I200" s="522">
        <v>3.8</v>
      </c>
      <c r="J200" s="527"/>
      <c r="K200" s="527"/>
      <c r="L200" s="527"/>
      <c r="M200" s="527"/>
      <c r="N200" s="527"/>
      <c r="O200" s="527"/>
    </row>
    <row r="201" spans="1:15" s="11" customFormat="1" ht="30.75" customHeight="1">
      <c r="A201" s="471"/>
      <c r="B201" s="109"/>
      <c r="C201" s="585"/>
      <c r="D201" s="197" t="s">
        <v>1077</v>
      </c>
      <c r="E201" s="303">
        <f>I201*E4</f>
        <v>337.5</v>
      </c>
      <c r="F201" s="673" t="s">
        <v>3097</v>
      </c>
      <c r="G201" s="1011">
        <v>0</v>
      </c>
      <c r="H201" s="1014" t="s">
        <v>1415</v>
      </c>
      <c r="I201" s="522">
        <v>4.5</v>
      </c>
      <c r="J201" s="527"/>
      <c r="K201" s="527"/>
      <c r="L201" s="527"/>
      <c r="M201" s="527"/>
      <c r="N201" s="527"/>
      <c r="O201" s="527"/>
    </row>
    <row r="202" spans="1:15" s="11" customFormat="1" ht="21.75" customHeight="1">
      <c r="A202" s="471"/>
      <c r="B202" s="109"/>
      <c r="C202" s="574"/>
      <c r="D202" s="94" t="s">
        <v>1035</v>
      </c>
      <c r="E202" s="303">
        <f>I202*E4</f>
        <v>357.74999999999994</v>
      </c>
      <c r="F202" s="673" t="s">
        <v>3097</v>
      </c>
      <c r="G202" s="1011">
        <v>0</v>
      </c>
      <c r="H202" s="1014" t="s">
        <v>1335</v>
      </c>
      <c r="I202" s="522">
        <v>4.77</v>
      </c>
      <c r="J202" s="527"/>
      <c r="K202" s="527"/>
      <c r="L202" s="527"/>
      <c r="M202" s="527"/>
      <c r="N202" s="527"/>
      <c r="O202" s="527"/>
    </row>
    <row r="203" spans="1:15" s="11" customFormat="1" ht="30.75" customHeight="1">
      <c r="A203" s="471"/>
      <c r="B203" s="109" t="s">
        <v>2587</v>
      </c>
      <c r="C203" s="585" t="s">
        <v>377</v>
      </c>
      <c r="D203" s="785" t="s">
        <v>1077</v>
      </c>
      <c r="E203" s="314">
        <f>I203*E4</f>
        <v>348.75</v>
      </c>
      <c r="F203" s="374" t="s">
        <v>3097</v>
      </c>
      <c r="G203" s="1010">
        <v>2</v>
      </c>
      <c r="H203" s="1014" t="s">
        <v>2308</v>
      </c>
      <c r="I203" s="522">
        <v>4.65</v>
      </c>
      <c r="J203" s="527"/>
      <c r="K203" s="527"/>
      <c r="L203" s="527"/>
      <c r="M203" s="527"/>
      <c r="N203" s="527"/>
      <c r="O203" s="527"/>
    </row>
    <row r="204" spans="1:15" s="11" customFormat="1" ht="27" customHeight="1">
      <c r="A204" s="471"/>
      <c r="B204" s="132"/>
      <c r="C204" s="578"/>
      <c r="D204" s="782" t="s">
        <v>1813</v>
      </c>
      <c r="E204" s="307"/>
      <c r="F204" s="814"/>
      <c r="G204" s="1017"/>
      <c r="H204" s="1018"/>
      <c r="I204" s="522"/>
      <c r="J204" s="527"/>
      <c r="K204" s="527"/>
      <c r="L204" s="527"/>
      <c r="M204" s="527"/>
      <c r="N204" s="527"/>
      <c r="O204" s="527"/>
    </row>
    <row r="205" spans="1:15" s="11" customFormat="1" ht="34.5" customHeight="1">
      <c r="A205" s="471"/>
      <c r="B205" s="132"/>
      <c r="C205" s="578"/>
      <c r="D205" s="157" t="s">
        <v>113</v>
      </c>
      <c r="E205" s="293">
        <f>I205*E4</f>
        <v>1912.5</v>
      </c>
      <c r="F205" s="293" t="s">
        <v>3097</v>
      </c>
      <c r="G205" s="1010">
        <v>1</v>
      </c>
      <c r="H205" s="1018" t="s">
        <v>1728</v>
      </c>
      <c r="I205" s="522">
        <v>25.5</v>
      </c>
      <c r="J205" s="1034" t="s">
        <v>1547</v>
      </c>
      <c r="K205" s="1035"/>
      <c r="L205" s="527"/>
      <c r="M205" s="527"/>
      <c r="N205" s="527"/>
      <c r="O205" s="527"/>
    </row>
    <row r="206" spans="1:15" s="11" customFormat="1" ht="35.25" customHeight="1">
      <c r="A206" s="471"/>
      <c r="B206" s="110"/>
      <c r="C206" s="98"/>
      <c r="D206" s="815" t="s">
        <v>1264</v>
      </c>
      <c r="E206" s="307">
        <f>I206*29.5</f>
        <v>0</v>
      </c>
      <c r="F206" s="314"/>
      <c r="G206" s="1036">
        <v>0</v>
      </c>
      <c r="H206" s="1012"/>
      <c r="I206" s="522"/>
      <c r="J206" s="527"/>
      <c r="K206" s="527"/>
      <c r="L206" s="527"/>
      <c r="M206" s="527"/>
      <c r="N206" s="527"/>
      <c r="O206" s="527"/>
    </row>
    <row r="207" spans="1:15" s="11" customFormat="1" ht="21.75" customHeight="1">
      <c r="A207" s="471"/>
      <c r="B207" s="110"/>
      <c r="C207" s="98"/>
      <c r="D207" s="512" t="s">
        <v>3468</v>
      </c>
      <c r="E207" s="314">
        <f>I207*E4</f>
        <v>375</v>
      </c>
      <c r="F207" s="314"/>
      <c r="G207" s="1013">
        <v>3</v>
      </c>
      <c r="H207" s="1012" t="s">
        <v>49</v>
      </c>
      <c r="I207" s="522">
        <v>5</v>
      </c>
      <c r="J207" s="527"/>
      <c r="K207" s="527"/>
      <c r="L207" s="527"/>
      <c r="M207" s="527"/>
      <c r="N207" s="527"/>
      <c r="O207" s="527"/>
    </row>
    <row r="208" spans="1:15" s="12" customFormat="1" ht="18" customHeight="1">
      <c r="A208" s="474"/>
      <c r="B208" s="109"/>
      <c r="C208" s="574"/>
      <c r="D208" s="765" t="s">
        <v>2092</v>
      </c>
      <c r="E208" s="314">
        <f>I208*E4</f>
        <v>375</v>
      </c>
      <c r="F208" s="289" t="s">
        <v>3097</v>
      </c>
      <c r="G208" s="1010">
        <v>2</v>
      </c>
      <c r="H208" s="1014">
        <v>4.5</v>
      </c>
      <c r="I208" s="522">
        <v>5</v>
      </c>
      <c r="J208" s="528"/>
      <c r="K208" s="528"/>
      <c r="L208" s="528"/>
      <c r="M208" s="528"/>
      <c r="N208" s="528"/>
      <c r="O208" s="528"/>
    </row>
    <row r="209" spans="1:15" s="7" customFormat="1" ht="18.75" customHeight="1">
      <c r="A209" s="474"/>
      <c r="B209" s="109"/>
      <c r="C209" s="574"/>
      <c r="D209" s="158" t="s">
        <v>1392</v>
      </c>
      <c r="E209" s="314">
        <f>I209*E4</f>
        <v>450</v>
      </c>
      <c r="F209" s="374" t="s">
        <v>3097</v>
      </c>
      <c r="G209" s="1010">
        <v>1</v>
      </c>
      <c r="H209" s="1014" t="s">
        <v>3051</v>
      </c>
      <c r="I209" s="522">
        <v>6</v>
      </c>
      <c r="J209" s="523"/>
      <c r="K209" s="523"/>
      <c r="L209" s="523"/>
      <c r="M209" s="523"/>
      <c r="N209" s="523"/>
      <c r="O209" s="523"/>
    </row>
    <row r="210" spans="1:15" ht="17.25" customHeight="1">
      <c r="A210" s="474"/>
      <c r="B210" s="109"/>
      <c r="C210" s="574"/>
      <c r="D210" s="765" t="s">
        <v>467</v>
      </c>
      <c r="E210" s="314">
        <f>I210*E4</f>
        <v>750</v>
      </c>
      <c r="F210" s="816" t="s">
        <v>3097</v>
      </c>
      <c r="G210" s="1010">
        <v>1</v>
      </c>
      <c r="H210" s="1024">
        <v>18.36</v>
      </c>
      <c r="I210" s="522">
        <v>10</v>
      </c>
      <c r="J210" s="523"/>
      <c r="K210" s="523"/>
      <c r="L210" s="523"/>
      <c r="M210" s="523"/>
      <c r="N210" s="523"/>
      <c r="O210" s="523"/>
    </row>
    <row r="211" spans="1:15" ht="17.25" customHeight="1">
      <c r="A211" s="474"/>
      <c r="B211" s="109"/>
      <c r="C211" s="574"/>
      <c r="D211" s="157" t="s">
        <v>1657</v>
      </c>
      <c r="E211" s="314">
        <f>I211*E4</f>
        <v>1327.125</v>
      </c>
      <c r="F211" s="816" t="s">
        <v>3097</v>
      </c>
      <c r="G211" s="1010">
        <v>1</v>
      </c>
      <c r="H211" s="1024" t="s">
        <v>2195</v>
      </c>
      <c r="I211" s="522">
        <v>17.695</v>
      </c>
      <c r="J211" s="523"/>
      <c r="K211" s="523"/>
      <c r="L211" s="523"/>
      <c r="M211" s="523"/>
      <c r="N211" s="523"/>
      <c r="O211" s="523"/>
    </row>
    <row r="212" spans="1:15" s="7" customFormat="1" ht="15.75" customHeight="1">
      <c r="A212" s="474"/>
      <c r="B212" s="110" t="s">
        <v>2587</v>
      </c>
      <c r="C212" s="574"/>
      <c r="D212" s="765" t="s">
        <v>3441</v>
      </c>
      <c r="E212" s="314">
        <f>I212*E4</f>
        <v>1050</v>
      </c>
      <c r="F212" s="816" t="s">
        <v>3097</v>
      </c>
      <c r="G212" s="1010">
        <v>2</v>
      </c>
      <c r="H212" s="1014" t="s">
        <v>3054</v>
      </c>
      <c r="I212" s="522">
        <v>14</v>
      </c>
      <c r="J212" s="523"/>
      <c r="K212" s="523"/>
      <c r="L212" s="523"/>
      <c r="M212" s="523"/>
      <c r="N212" s="523"/>
      <c r="O212" s="523"/>
    </row>
    <row r="213" spans="1:15" s="7" customFormat="1" ht="19.5" customHeight="1">
      <c r="A213" s="474"/>
      <c r="B213" s="110" t="s">
        <v>3095</v>
      </c>
      <c r="C213" s="98" t="s">
        <v>1006</v>
      </c>
      <c r="D213" s="96" t="s">
        <v>2061</v>
      </c>
      <c r="E213" s="307">
        <v>0</v>
      </c>
      <c r="F213" s="817"/>
      <c r="G213" s="1011">
        <v>0</v>
      </c>
      <c r="H213" s="1012" t="s">
        <v>822</v>
      </c>
      <c r="I213" s="522">
        <v>74.2</v>
      </c>
      <c r="J213" s="523"/>
      <c r="K213" s="523"/>
      <c r="L213" s="523"/>
      <c r="M213" s="523"/>
      <c r="N213" s="523"/>
      <c r="O213" s="523"/>
    </row>
    <row r="214" spans="1:15" s="7" customFormat="1" ht="18.75" customHeight="1">
      <c r="A214" s="474"/>
      <c r="B214" s="113" t="s">
        <v>3276</v>
      </c>
      <c r="C214" s="98" t="s">
        <v>2036</v>
      </c>
      <c r="D214" s="96" t="s">
        <v>1019</v>
      </c>
      <c r="E214" s="307">
        <v>0</v>
      </c>
      <c r="F214" s="817"/>
      <c r="G214" s="1011">
        <v>0</v>
      </c>
      <c r="H214" s="1012" t="s">
        <v>625</v>
      </c>
      <c r="I214" s="522">
        <v>43.75</v>
      </c>
      <c r="J214" s="523"/>
      <c r="K214" s="523"/>
      <c r="L214" s="523"/>
      <c r="M214" s="523"/>
      <c r="N214" s="523"/>
      <c r="O214" s="523"/>
    </row>
    <row r="215" spans="1:15" s="7" customFormat="1" ht="18.75" customHeight="1">
      <c r="A215" s="474">
        <v>158</v>
      </c>
      <c r="B215" s="113" t="s">
        <v>3281</v>
      </c>
      <c r="C215" s="98" t="s">
        <v>3262</v>
      </c>
      <c r="D215" s="157" t="s">
        <v>1616</v>
      </c>
      <c r="E215" s="289">
        <f>I215*E4</f>
        <v>228.75</v>
      </c>
      <c r="F215" s="816" t="s">
        <v>3097</v>
      </c>
      <c r="G215" s="1010">
        <v>2</v>
      </c>
      <c r="H215" s="1012" t="s">
        <v>3184</v>
      </c>
      <c r="I215" s="522">
        <v>3.05</v>
      </c>
      <c r="J215" s="523"/>
      <c r="K215" s="523"/>
      <c r="L215" s="523"/>
      <c r="M215" s="523"/>
      <c r="N215" s="523"/>
      <c r="O215" s="523"/>
    </row>
    <row r="216" spans="1:15" s="7" customFormat="1" ht="21.75" customHeight="1">
      <c r="A216" s="474"/>
      <c r="B216" s="110" t="s">
        <v>2587</v>
      </c>
      <c r="C216" s="574"/>
      <c r="D216" s="158" t="s">
        <v>794</v>
      </c>
      <c r="E216" s="314">
        <f>I216*E4</f>
        <v>262.5</v>
      </c>
      <c r="F216" s="816" t="s">
        <v>3097</v>
      </c>
      <c r="G216" s="1010">
        <v>1</v>
      </c>
      <c r="H216" s="1014" t="s">
        <v>3225</v>
      </c>
      <c r="I216" s="522">
        <v>3.5</v>
      </c>
      <c r="J216" s="523"/>
      <c r="K216" s="523"/>
      <c r="L216" s="523"/>
      <c r="M216" s="523"/>
      <c r="N216" s="523"/>
      <c r="O216" s="523"/>
    </row>
    <row r="217" spans="1:15" s="7" customFormat="1" ht="34.5" customHeight="1">
      <c r="A217" s="474">
        <v>643</v>
      </c>
      <c r="B217" s="111" t="s">
        <v>2756</v>
      </c>
      <c r="C217" s="574"/>
      <c r="D217" s="96" t="s">
        <v>1884</v>
      </c>
      <c r="E217" s="307">
        <v>0</v>
      </c>
      <c r="F217" s="817"/>
      <c r="G217" s="1011">
        <v>0</v>
      </c>
      <c r="H217" s="1014" t="s">
        <v>1450</v>
      </c>
      <c r="I217" s="522">
        <v>27.81</v>
      </c>
      <c r="J217" s="523"/>
      <c r="K217" s="523"/>
      <c r="L217" s="523"/>
      <c r="M217" s="523"/>
      <c r="N217" s="523"/>
      <c r="O217" s="523"/>
    </row>
    <row r="218" spans="1:15" ht="48" customHeight="1">
      <c r="A218" s="474"/>
      <c r="B218" s="110" t="s">
        <v>2587</v>
      </c>
      <c r="C218" s="574"/>
      <c r="D218" s="96" t="s">
        <v>2883</v>
      </c>
      <c r="E218" s="303">
        <v>0</v>
      </c>
      <c r="F218" s="817"/>
      <c r="G218" s="1011">
        <v>0</v>
      </c>
      <c r="H218" s="1014" t="s">
        <v>966</v>
      </c>
      <c r="I218" s="522">
        <v>10</v>
      </c>
      <c r="J218" s="523"/>
      <c r="K218" s="523"/>
      <c r="L218" s="523"/>
      <c r="M218" s="523"/>
      <c r="N218" s="523"/>
      <c r="O218" s="523"/>
    </row>
    <row r="219" spans="1:15" ht="18.75" customHeight="1">
      <c r="A219" s="474"/>
      <c r="B219" s="109"/>
      <c r="C219" s="574"/>
      <c r="D219" s="157" t="s">
        <v>1652</v>
      </c>
      <c r="E219" s="314">
        <v>202.8</v>
      </c>
      <c r="F219" s="816" t="s">
        <v>3097</v>
      </c>
      <c r="G219" s="1010">
        <v>5</v>
      </c>
      <c r="H219" s="1014"/>
      <c r="I219" s="522">
        <v>6</v>
      </c>
      <c r="J219" s="523"/>
      <c r="K219" s="523"/>
      <c r="L219" s="523"/>
      <c r="M219" s="523"/>
      <c r="N219" s="523"/>
      <c r="O219" s="523"/>
    </row>
    <row r="220" spans="1:15" s="18" customFormat="1" ht="24" customHeight="1">
      <c r="A220" s="482"/>
      <c r="B220" s="113"/>
      <c r="C220" s="587"/>
      <c r="D220" s="818" t="s">
        <v>2001</v>
      </c>
      <c r="E220" s="314">
        <f>I220*E4</f>
        <v>990</v>
      </c>
      <c r="F220" s="819" t="s">
        <v>3374</v>
      </c>
      <c r="G220" s="1036">
        <v>3</v>
      </c>
      <c r="H220" s="1037" t="s">
        <v>328</v>
      </c>
      <c r="I220" s="522">
        <v>13.2</v>
      </c>
      <c r="J220" s="525"/>
      <c r="K220" s="525"/>
      <c r="L220" s="525"/>
      <c r="M220" s="525"/>
      <c r="N220" s="525"/>
      <c r="O220" s="525"/>
    </row>
    <row r="221" spans="1:15" s="18" customFormat="1" ht="16.5" customHeight="1">
      <c r="A221" s="482">
        <v>643</v>
      </c>
      <c r="B221" s="111" t="s">
        <v>2756</v>
      </c>
      <c r="C221" s="580"/>
      <c r="D221" s="812" t="s">
        <v>2357</v>
      </c>
      <c r="E221" s="289">
        <f>I221*E4</f>
        <v>360</v>
      </c>
      <c r="F221" s="816" t="s">
        <v>3097</v>
      </c>
      <c r="G221" s="1010">
        <v>1</v>
      </c>
      <c r="H221" s="1038" t="s">
        <v>1037</v>
      </c>
      <c r="I221" s="522">
        <v>4.8</v>
      </c>
      <c r="J221" s="525"/>
      <c r="K221" s="525"/>
      <c r="L221" s="525"/>
      <c r="M221" s="525"/>
      <c r="N221" s="525"/>
      <c r="O221" s="525"/>
    </row>
    <row r="222" spans="1:15" s="19" customFormat="1" ht="24" customHeight="1">
      <c r="A222" s="474"/>
      <c r="B222" s="110" t="s">
        <v>2587</v>
      </c>
      <c r="C222" s="98"/>
      <c r="D222" s="799" t="s">
        <v>74</v>
      </c>
      <c r="E222" s="307">
        <f>I222*E4</f>
        <v>0</v>
      </c>
      <c r="F222" s="820"/>
      <c r="G222" s="1036">
        <v>0</v>
      </c>
      <c r="H222" s="1024">
        <v>2.2</v>
      </c>
      <c r="I222" s="522">
        <v>0</v>
      </c>
      <c r="J222" s="523"/>
      <c r="K222" s="523"/>
      <c r="L222" s="523"/>
      <c r="M222" s="523"/>
      <c r="N222" s="523"/>
      <c r="O222" s="523"/>
    </row>
    <row r="223" spans="1:15" s="19" customFormat="1" ht="18.75" customHeight="1">
      <c r="A223" s="474"/>
      <c r="B223" s="110"/>
      <c r="C223" s="98"/>
      <c r="D223" s="818" t="s">
        <v>688</v>
      </c>
      <c r="E223" s="314">
        <f>I223*E4</f>
        <v>375</v>
      </c>
      <c r="F223" s="418" t="s">
        <v>3097</v>
      </c>
      <c r="G223" s="1013">
        <v>2</v>
      </c>
      <c r="H223" s="1024" t="s">
        <v>1705</v>
      </c>
      <c r="I223" s="522">
        <v>5</v>
      </c>
      <c r="J223" s="523"/>
      <c r="K223" s="523"/>
      <c r="L223" s="523"/>
      <c r="M223" s="523"/>
      <c r="N223" s="523"/>
      <c r="O223" s="523"/>
    </row>
    <row r="224" spans="1:15" s="19" customFormat="1" ht="31.5" customHeight="1">
      <c r="A224" s="474"/>
      <c r="B224" s="110"/>
      <c r="C224" s="98"/>
      <c r="D224" s="818" t="s">
        <v>1710</v>
      </c>
      <c r="E224" s="314">
        <f>I224*E4</f>
        <v>450</v>
      </c>
      <c r="F224" s="418" t="s">
        <v>3097</v>
      </c>
      <c r="G224" s="1013">
        <v>1</v>
      </c>
      <c r="H224" s="1024" t="s">
        <v>2309</v>
      </c>
      <c r="I224" s="522">
        <v>6</v>
      </c>
      <c r="J224" s="523"/>
      <c r="K224" s="523"/>
      <c r="L224" s="523"/>
      <c r="M224" s="523"/>
      <c r="N224" s="523"/>
      <c r="O224" s="523"/>
    </row>
    <row r="225" spans="1:15" s="11" customFormat="1" ht="22.5" customHeight="1">
      <c r="A225" s="471"/>
      <c r="B225" s="110" t="s">
        <v>2587</v>
      </c>
      <c r="C225" s="574"/>
      <c r="D225" s="765" t="s">
        <v>859</v>
      </c>
      <c r="E225" s="314">
        <f>I225*E4</f>
        <v>375</v>
      </c>
      <c r="F225" s="289" t="s">
        <v>3097</v>
      </c>
      <c r="G225" s="1010">
        <v>2</v>
      </c>
      <c r="H225" s="1014">
        <v>3.2</v>
      </c>
      <c r="I225" s="522">
        <v>5</v>
      </c>
      <c r="J225" s="527"/>
      <c r="K225" s="527"/>
      <c r="L225" s="527"/>
      <c r="M225" s="527"/>
      <c r="N225" s="527"/>
      <c r="O225" s="527"/>
    </row>
    <row r="226" spans="1:15" s="11" customFormat="1" ht="75" customHeight="1">
      <c r="A226" s="471"/>
      <c r="B226" s="109" t="s">
        <v>3276</v>
      </c>
      <c r="C226" s="574" t="s">
        <v>2920</v>
      </c>
      <c r="D226" s="786" t="s">
        <v>2795</v>
      </c>
      <c r="E226" s="314">
        <f>I226*E4</f>
        <v>262.5</v>
      </c>
      <c r="F226" s="289" t="s">
        <v>3097</v>
      </c>
      <c r="G226" s="1010">
        <v>4</v>
      </c>
      <c r="H226" s="1014" t="s">
        <v>3237</v>
      </c>
      <c r="I226" s="522">
        <v>3.5</v>
      </c>
      <c r="J226" s="527"/>
      <c r="K226" s="527"/>
      <c r="L226" s="527"/>
      <c r="M226" s="527"/>
      <c r="N226" s="527"/>
      <c r="O226" s="527"/>
    </row>
    <row r="227" spans="1:15" s="11" customFormat="1" ht="33" customHeight="1">
      <c r="A227" s="471">
        <v>458</v>
      </c>
      <c r="B227" s="109" t="s">
        <v>2160</v>
      </c>
      <c r="C227" s="574" t="s">
        <v>3488</v>
      </c>
      <c r="D227" s="158" t="s">
        <v>731</v>
      </c>
      <c r="E227" s="293">
        <f>I227*E4</f>
        <v>1050</v>
      </c>
      <c r="F227" s="821" t="s">
        <v>3097</v>
      </c>
      <c r="G227" s="1010">
        <v>6</v>
      </c>
      <c r="H227" s="1012" t="s">
        <v>2240</v>
      </c>
      <c r="I227" s="522">
        <v>14</v>
      </c>
      <c r="J227" s="527"/>
      <c r="K227" s="527"/>
      <c r="L227" s="527"/>
      <c r="M227" s="527"/>
      <c r="N227" s="527"/>
      <c r="O227" s="527"/>
    </row>
    <row r="228" spans="1:15" s="11" customFormat="1" ht="24" customHeight="1">
      <c r="A228" s="471"/>
      <c r="B228" s="132"/>
      <c r="C228" s="578"/>
      <c r="D228" s="822" t="s">
        <v>2726</v>
      </c>
      <c r="E228" s="307"/>
      <c r="F228" s="823"/>
      <c r="G228" s="1017"/>
      <c r="H228" s="1018"/>
      <c r="I228" s="522"/>
      <c r="J228" s="527"/>
      <c r="K228" s="527"/>
      <c r="L228" s="527"/>
      <c r="M228" s="527"/>
      <c r="N228" s="527"/>
      <c r="O228" s="527"/>
    </row>
    <row r="229" spans="1:15" ht="17.25" customHeight="1">
      <c r="A229" s="474"/>
      <c r="B229" s="110" t="s">
        <v>2587</v>
      </c>
      <c r="C229" s="574"/>
      <c r="D229" s="96" t="s">
        <v>1138</v>
      </c>
      <c r="E229" s="307">
        <f>I229*E4</f>
        <v>0</v>
      </c>
      <c r="F229" s="824"/>
      <c r="G229" s="1036">
        <v>0</v>
      </c>
      <c r="H229" s="1014" t="s">
        <v>1219</v>
      </c>
      <c r="I229" s="1039">
        <v>0</v>
      </c>
      <c r="J229" s="523"/>
      <c r="K229" s="523"/>
      <c r="L229" s="523"/>
      <c r="M229" s="523"/>
      <c r="N229" s="523"/>
      <c r="O229" s="523"/>
    </row>
    <row r="230" spans="1:15" ht="17.25" customHeight="1">
      <c r="A230" s="474"/>
      <c r="B230" s="110"/>
      <c r="C230" s="574"/>
      <c r="D230" s="194" t="s">
        <v>1137</v>
      </c>
      <c r="E230" s="314">
        <f>I230*E4</f>
        <v>386.25</v>
      </c>
      <c r="F230" s="420" t="s">
        <v>3097</v>
      </c>
      <c r="G230" s="1013">
        <v>1</v>
      </c>
      <c r="H230" s="1014" t="s">
        <v>2816</v>
      </c>
      <c r="I230" s="522">
        <v>5.15</v>
      </c>
      <c r="J230" s="523"/>
      <c r="K230" s="523"/>
      <c r="L230" s="523"/>
      <c r="M230" s="523"/>
      <c r="N230" s="523"/>
      <c r="O230" s="523"/>
    </row>
    <row r="231" spans="1:15" s="7" customFormat="1" ht="17.25" customHeight="1">
      <c r="A231" s="474"/>
      <c r="B231" s="110" t="s">
        <v>2587</v>
      </c>
      <c r="C231" s="98"/>
      <c r="D231" s="765" t="s">
        <v>3202</v>
      </c>
      <c r="E231" s="314">
        <f>I231*E4</f>
        <v>375</v>
      </c>
      <c r="F231" s="289" t="s">
        <v>3097</v>
      </c>
      <c r="G231" s="1010">
        <v>1</v>
      </c>
      <c r="H231" s="1012" t="s">
        <v>2741</v>
      </c>
      <c r="I231" s="522">
        <v>5</v>
      </c>
      <c r="J231" s="523"/>
      <c r="K231" s="523"/>
      <c r="L231" s="523"/>
      <c r="M231" s="523"/>
      <c r="N231" s="523"/>
      <c r="O231" s="523"/>
    </row>
    <row r="232" spans="1:15" s="11" customFormat="1" ht="15.75">
      <c r="A232" s="471"/>
      <c r="B232" s="110" t="s">
        <v>2587</v>
      </c>
      <c r="C232" s="98"/>
      <c r="D232" s="512" t="s">
        <v>1635</v>
      </c>
      <c r="E232" s="314">
        <f>I232*E4</f>
        <v>300</v>
      </c>
      <c r="F232" s="314" t="s">
        <v>3097</v>
      </c>
      <c r="G232" s="1013">
        <v>1</v>
      </c>
      <c r="H232" s="1012">
        <v>5.8</v>
      </c>
      <c r="I232" s="522">
        <v>4</v>
      </c>
      <c r="J232" s="527"/>
      <c r="K232" s="527"/>
      <c r="L232" s="527"/>
      <c r="M232" s="527"/>
      <c r="N232" s="527"/>
      <c r="O232" s="527"/>
    </row>
    <row r="233" spans="1:15" s="11" customFormat="1" ht="15.75">
      <c r="A233" s="471"/>
      <c r="B233" s="110" t="s">
        <v>2587</v>
      </c>
      <c r="C233" s="574"/>
      <c r="D233" s="765" t="s">
        <v>2381</v>
      </c>
      <c r="E233" s="314">
        <f>I233*E4</f>
        <v>300</v>
      </c>
      <c r="F233" s="810" t="s">
        <v>3097</v>
      </c>
      <c r="G233" s="1013">
        <v>3</v>
      </c>
      <c r="H233" s="1012">
        <v>5</v>
      </c>
      <c r="I233" s="522">
        <v>4</v>
      </c>
      <c r="J233" s="527"/>
      <c r="K233" s="527"/>
      <c r="L233" s="527"/>
      <c r="M233" s="527"/>
      <c r="N233" s="527"/>
      <c r="O233" s="527"/>
    </row>
    <row r="234" spans="1:15" s="11" customFormat="1" ht="15.75">
      <c r="A234" s="471"/>
      <c r="B234" s="110" t="s">
        <v>2587</v>
      </c>
      <c r="C234" s="574"/>
      <c r="D234" s="765" t="s">
        <v>2233</v>
      </c>
      <c r="E234" s="314">
        <f>I234*E4</f>
        <v>225</v>
      </c>
      <c r="F234" s="314" t="s">
        <v>3097</v>
      </c>
      <c r="G234" s="1013">
        <v>2</v>
      </c>
      <c r="H234" s="1012">
        <v>2.5</v>
      </c>
      <c r="I234" s="522">
        <v>3</v>
      </c>
      <c r="J234" s="527"/>
      <c r="K234" s="527"/>
      <c r="L234" s="527"/>
      <c r="M234" s="527"/>
      <c r="N234" s="527"/>
      <c r="O234" s="527"/>
    </row>
    <row r="235" spans="1:15" ht="20.25" customHeight="1">
      <c r="A235" s="474"/>
      <c r="B235" s="110" t="s">
        <v>2587</v>
      </c>
      <c r="C235" s="574"/>
      <c r="D235" s="512" t="s">
        <v>3421</v>
      </c>
      <c r="E235" s="314">
        <f>I235*E4</f>
        <v>300</v>
      </c>
      <c r="F235" s="418" t="s">
        <v>3097</v>
      </c>
      <c r="G235" s="1013">
        <v>4</v>
      </c>
      <c r="H235" s="1012">
        <v>23.35</v>
      </c>
      <c r="I235" s="522">
        <v>4</v>
      </c>
      <c r="J235" s="523"/>
      <c r="K235" s="523"/>
      <c r="L235" s="523"/>
      <c r="M235" s="523"/>
      <c r="N235" s="523"/>
      <c r="O235" s="523"/>
    </row>
    <row r="236" spans="1:15" ht="21" customHeight="1">
      <c r="A236" s="474"/>
      <c r="B236" s="110" t="s">
        <v>2587</v>
      </c>
      <c r="C236" s="98"/>
      <c r="D236" s="512" t="s">
        <v>3249</v>
      </c>
      <c r="E236" s="314">
        <f>I236*E4</f>
        <v>225</v>
      </c>
      <c r="F236" s="418" t="s">
        <v>3097</v>
      </c>
      <c r="G236" s="1013">
        <v>1</v>
      </c>
      <c r="H236" s="1012">
        <v>2.1</v>
      </c>
      <c r="I236" s="522">
        <v>3</v>
      </c>
      <c r="J236" s="523"/>
      <c r="K236" s="523"/>
      <c r="L236" s="523"/>
      <c r="M236" s="523"/>
      <c r="N236" s="523"/>
      <c r="O236" s="523"/>
    </row>
    <row r="237" spans="1:15" ht="18" customHeight="1">
      <c r="A237" s="474"/>
      <c r="B237" s="109"/>
      <c r="C237" s="574"/>
      <c r="D237" s="512" t="s">
        <v>869</v>
      </c>
      <c r="E237" s="314">
        <f>I237*E4</f>
        <v>225</v>
      </c>
      <c r="F237" s="314" t="s">
        <v>3097</v>
      </c>
      <c r="G237" s="1013">
        <v>3</v>
      </c>
      <c r="H237" s="1012">
        <v>13</v>
      </c>
      <c r="I237" s="522">
        <v>3</v>
      </c>
      <c r="J237" s="523"/>
      <c r="K237" s="523"/>
      <c r="L237" s="523"/>
      <c r="M237" s="523"/>
      <c r="N237" s="523"/>
      <c r="O237" s="523"/>
    </row>
    <row r="238" spans="1:15" ht="28.5" customHeight="1">
      <c r="A238" s="474"/>
      <c r="B238" s="132"/>
      <c r="C238" s="578"/>
      <c r="D238" s="782" t="s">
        <v>1083</v>
      </c>
      <c r="E238" s="307"/>
      <c r="F238" s="783"/>
      <c r="G238" s="1017"/>
      <c r="H238" s="1018"/>
      <c r="I238" s="522"/>
      <c r="J238" s="523"/>
      <c r="K238" s="523"/>
      <c r="L238" s="523"/>
      <c r="M238" s="523"/>
      <c r="N238" s="523"/>
      <c r="O238" s="523"/>
    </row>
    <row r="239" spans="1:15" s="20" customFormat="1" ht="24" customHeight="1">
      <c r="A239" s="484">
        <v>458</v>
      </c>
      <c r="B239" s="110" t="s">
        <v>2160</v>
      </c>
      <c r="C239" s="98" t="s">
        <v>2161</v>
      </c>
      <c r="D239" s="157" t="s">
        <v>2305</v>
      </c>
      <c r="E239" s="289">
        <f>I239*E4</f>
        <v>900</v>
      </c>
      <c r="F239" s="314" t="s">
        <v>3097</v>
      </c>
      <c r="G239" s="1040">
        <v>6</v>
      </c>
      <c r="H239" s="1012" t="s">
        <v>2999</v>
      </c>
      <c r="I239" s="1041">
        <v>12</v>
      </c>
      <c r="J239" s="533"/>
      <c r="K239" s="533"/>
      <c r="L239" s="533"/>
      <c r="M239" s="533"/>
      <c r="N239" s="533"/>
      <c r="O239" s="533"/>
    </row>
    <row r="240" spans="1:15" s="20" customFormat="1" ht="23.25" customHeight="1">
      <c r="A240" s="484"/>
      <c r="B240" s="110"/>
      <c r="C240" s="98"/>
      <c r="D240" s="157" t="s">
        <v>1455</v>
      </c>
      <c r="E240" s="289">
        <f>I240*E4</f>
        <v>1087.5</v>
      </c>
      <c r="F240" s="314" t="s">
        <v>3097</v>
      </c>
      <c r="G240" s="1040">
        <v>1</v>
      </c>
      <c r="H240" s="1012" t="s">
        <v>2135</v>
      </c>
      <c r="I240" s="1041">
        <v>14.5</v>
      </c>
      <c r="J240" s="533"/>
      <c r="K240" s="533"/>
      <c r="L240" s="533"/>
      <c r="M240" s="533"/>
      <c r="N240" s="533"/>
      <c r="O240" s="533"/>
    </row>
    <row r="241" spans="1:15" s="20" customFormat="1" ht="23.25" customHeight="1">
      <c r="A241" s="484"/>
      <c r="B241" s="110"/>
      <c r="C241" s="98"/>
      <c r="D241" s="941" t="s">
        <v>3165</v>
      </c>
      <c r="E241" s="942">
        <v>180</v>
      </c>
      <c r="F241" s="314"/>
      <c r="G241" s="1042">
        <v>0</v>
      </c>
      <c r="H241" s="1012" t="s">
        <v>3166</v>
      </c>
      <c r="I241" s="1041"/>
      <c r="J241" s="533"/>
      <c r="K241" s="533"/>
      <c r="L241" s="533"/>
      <c r="M241" s="533"/>
      <c r="N241" s="533"/>
      <c r="O241" s="533"/>
    </row>
    <row r="242" spans="1:15" s="20" customFormat="1" ht="18.75" customHeight="1">
      <c r="A242" s="484"/>
      <c r="B242" s="110"/>
      <c r="C242" s="98"/>
      <c r="D242" s="96" t="s">
        <v>976</v>
      </c>
      <c r="E242" s="303">
        <f>I242*E4</f>
        <v>0</v>
      </c>
      <c r="F242" s="303"/>
      <c r="G242" s="1011">
        <v>0</v>
      </c>
      <c r="H242" s="1012" t="s">
        <v>170</v>
      </c>
      <c r="I242" s="1041">
        <v>0</v>
      </c>
      <c r="J242" s="533"/>
      <c r="K242" s="533"/>
      <c r="L242" s="533"/>
      <c r="M242" s="533"/>
      <c r="N242" s="533"/>
      <c r="O242" s="533"/>
    </row>
    <row r="243" spans="1:15" s="20" customFormat="1" ht="18.75" customHeight="1">
      <c r="A243" s="484"/>
      <c r="B243" s="110"/>
      <c r="C243" s="98"/>
      <c r="D243" s="736" t="s">
        <v>3046</v>
      </c>
      <c r="E243" s="303">
        <f>I243*E4</f>
        <v>600</v>
      </c>
      <c r="F243" s="303"/>
      <c r="G243" s="1011">
        <v>0</v>
      </c>
      <c r="H243" s="1012" t="s">
        <v>3047</v>
      </c>
      <c r="I243" s="1041">
        <v>8</v>
      </c>
      <c r="J243" s="533"/>
      <c r="K243" s="533"/>
      <c r="L243" s="533"/>
      <c r="M243" s="533"/>
      <c r="N243" s="533"/>
      <c r="O243" s="533"/>
    </row>
    <row r="244" spans="1:15" s="20" customFormat="1" ht="19.5" customHeight="1">
      <c r="A244" s="484"/>
      <c r="B244" s="110"/>
      <c r="C244" s="98"/>
      <c r="D244" s="96" t="s">
        <v>1222</v>
      </c>
      <c r="E244" s="303">
        <v>0</v>
      </c>
      <c r="F244" s="307"/>
      <c r="G244" s="1011">
        <v>0</v>
      </c>
      <c r="H244" s="1012" t="s">
        <v>83</v>
      </c>
      <c r="I244" s="522">
        <v>4.7</v>
      </c>
      <c r="J244" s="533"/>
      <c r="K244" s="533"/>
      <c r="L244" s="533"/>
      <c r="M244" s="533"/>
      <c r="N244" s="533"/>
      <c r="O244" s="533"/>
    </row>
    <row r="245" spans="1:15" s="20" customFormat="1" ht="19.5" customHeight="1">
      <c r="A245" s="484"/>
      <c r="B245" s="110"/>
      <c r="C245" s="98"/>
      <c r="D245" s="96" t="s">
        <v>1936</v>
      </c>
      <c r="E245" s="303">
        <v>0</v>
      </c>
      <c r="F245" s="307"/>
      <c r="G245" s="1011">
        <v>0</v>
      </c>
      <c r="H245" s="1012" t="s">
        <v>83</v>
      </c>
      <c r="I245" s="522">
        <v>4.7</v>
      </c>
      <c r="J245" s="533"/>
      <c r="K245" s="533"/>
      <c r="L245" s="533"/>
      <c r="M245" s="533"/>
      <c r="N245" s="533"/>
      <c r="O245" s="533"/>
    </row>
    <row r="246" spans="1:15" s="20" customFormat="1" ht="21" customHeight="1">
      <c r="A246" s="484"/>
      <c r="B246" s="110"/>
      <c r="C246" s="98"/>
      <c r="D246" s="157" t="s">
        <v>1973</v>
      </c>
      <c r="E246" s="289">
        <v>4700</v>
      </c>
      <c r="F246" s="314" t="s">
        <v>3097</v>
      </c>
      <c r="G246" s="1010">
        <v>1</v>
      </c>
      <c r="H246" s="1012" t="s">
        <v>1747</v>
      </c>
      <c r="I246" s="522"/>
      <c r="J246" s="533"/>
      <c r="K246" s="533"/>
      <c r="L246" s="533"/>
      <c r="M246" s="533"/>
      <c r="N246" s="533"/>
      <c r="O246" s="533"/>
    </row>
    <row r="247" spans="1:15" s="21" customFormat="1" ht="24.75" customHeight="1">
      <c r="A247" s="485"/>
      <c r="B247" s="133"/>
      <c r="C247" s="588"/>
      <c r="D247" s="825" t="s">
        <v>2346</v>
      </c>
      <c r="E247" s="307"/>
      <c r="F247" s="314"/>
      <c r="G247" s="1029"/>
      <c r="H247" s="1018"/>
      <c r="I247" s="522"/>
      <c r="J247" s="534"/>
      <c r="K247" s="534"/>
      <c r="L247" s="534"/>
      <c r="M247" s="534"/>
      <c r="N247" s="534"/>
      <c r="O247" s="534"/>
    </row>
    <row r="248" spans="1:15" s="22" customFormat="1" ht="24.75" customHeight="1">
      <c r="A248" s="478"/>
      <c r="B248" s="110" t="s">
        <v>3281</v>
      </c>
      <c r="C248" s="98" t="s">
        <v>2071</v>
      </c>
      <c r="D248" s="767" t="s">
        <v>173</v>
      </c>
      <c r="E248" s="289">
        <f>I248*E4</f>
        <v>5625</v>
      </c>
      <c r="F248" s="558" t="s">
        <v>3374</v>
      </c>
      <c r="G248" s="1010">
        <v>1</v>
      </c>
      <c r="H248" s="1012" t="s">
        <v>989</v>
      </c>
      <c r="I248" s="522">
        <v>75</v>
      </c>
      <c r="J248" s="535"/>
      <c r="K248" s="535"/>
      <c r="L248" s="535"/>
      <c r="M248" s="535"/>
      <c r="N248" s="535"/>
      <c r="O248" s="535"/>
    </row>
    <row r="249" spans="1:15" s="22" customFormat="1" ht="26.25" customHeight="1">
      <c r="A249" s="478"/>
      <c r="B249" s="110" t="s">
        <v>3095</v>
      </c>
      <c r="C249" s="98" t="s">
        <v>1768</v>
      </c>
      <c r="D249" s="165" t="s">
        <v>1526</v>
      </c>
      <c r="E249" s="289">
        <f>I249*E4</f>
        <v>3135</v>
      </c>
      <c r="F249" s="558" t="s">
        <v>3374</v>
      </c>
      <c r="G249" s="1010">
        <v>1</v>
      </c>
      <c r="H249" s="1012" t="s">
        <v>2085</v>
      </c>
      <c r="I249" s="522">
        <v>41.8</v>
      </c>
      <c r="J249" s="535"/>
      <c r="K249" s="535"/>
      <c r="L249" s="535"/>
      <c r="M249" s="535"/>
      <c r="N249" s="535"/>
      <c r="O249" s="535"/>
    </row>
    <row r="250" spans="1:15" s="22" customFormat="1" ht="33.75" customHeight="1">
      <c r="A250" s="478"/>
      <c r="B250" s="110"/>
      <c r="C250" s="98"/>
      <c r="D250" s="162" t="s">
        <v>1261</v>
      </c>
      <c r="E250" s="307">
        <v>0</v>
      </c>
      <c r="F250" s="438"/>
      <c r="G250" s="1011">
        <v>0</v>
      </c>
      <c r="H250" s="1012" t="s">
        <v>3430</v>
      </c>
      <c r="I250" s="522">
        <v>60</v>
      </c>
      <c r="J250" s="535"/>
      <c r="K250" s="535"/>
      <c r="L250" s="535"/>
      <c r="M250" s="535"/>
      <c r="N250" s="535"/>
      <c r="O250" s="535"/>
    </row>
    <row r="251" spans="1:15" s="22" customFormat="1" ht="22.5" customHeight="1">
      <c r="A251" s="478"/>
      <c r="B251" s="110"/>
      <c r="C251" s="98"/>
      <c r="D251" s="96" t="s">
        <v>2019</v>
      </c>
      <c r="E251" s="307">
        <f>I251*E4</f>
        <v>1013.25</v>
      </c>
      <c r="F251" s="307" t="s">
        <v>3097</v>
      </c>
      <c r="G251" s="1011">
        <v>0</v>
      </c>
      <c r="H251" s="1012" t="s">
        <v>1140</v>
      </c>
      <c r="I251" s="522">
        <v>13.51</v>
      </c>
      <c r="J251" s="535"/>
      <c r="K251" s="535"/>
      <c r="L251" s="535"/>
      <c r="M251" s="535"/>
      <c r="N251" s="535"/>
      <c r="O251" s="535"/>
    </row>
    <row r="252" spans="1:15" s="22" customFormat="1" ht="27" customHeight="1">
      <c r="A252" s="478"/>
      <c r="B252" s="110" t="s">
        <v>2587</v>
      </c>
      <c r="C252" s="98"/>
      <c r="D252" s="765" t="s">
        <v>3390</v>
      </c>
      <c r="E252" s="314">
        <f>I252*E4</f>
        <v>1200</v>
      </c>
      <c r="F252" s="314" t="s">
        <v>3097</v>
      </c>
      <c r="G252" s="1010">
        <v>1</v>
      </c>
      <c r="H252" s="1012">
        <v>15</v>
      </c>
      <c r="I252" s="522">
        <v>16</v>
      </c>
      <c r="J252" s="535"/>
      <c r="K252" s="535"/>
      <c r="L252" s="535"/>
      <c r="M252" s="535"/>
      <c r="N252" s="535"/>
      <c r="O252" s="535"/>
    </row>
    <row r="253" spans="1:15" s="11" customFormat="1" ht="19.5" customHeight="1">
      <c r="A253" s="471"/>
      <c r="B253" s="110" t="s">
        <v>2587</v>
      </c>
      <c r="C253" s="574"/>
      <c r="D253" s="765" t="s">
        <v>47</v>
      </c>
      <c r="E253" s="314">
        <f>I253*E4</f>
        <v>1125</v>
      </c>
      <c r="F253" s="314" t="s">
        <v>3097</v>
      </c>
      <c r="G253" s="1010">
        <v>1</v>
      </c>
      <c r="H253" s="1014" t="s">
        <v>1516</v>
      </c>
      <c r="I253" s="522">
        <v>15</v>
      </c>
      <c r="J253" s="527"/>
      <c r="K253" s="527"/>
      <c r="L253" s="527"/>
      <c r="M253" s="527"/>
      <c r="N253" s="527"/>
      <c r="O253" s="527"/>
    </row>
    <row r="254" spans="1:15" s="7" customFormat="1" ht="27" customHeight="1">
      <c r="A254" s="474"/>
      <c r="B254" s="110" t="s">
        <v>2587</v>
      </c>
      <c r="C254" s="574"/>
      <c r="D254" s="765" t="s">
        <v>232</v>
      </c>
      <c r="E254" s="314">
        <f>I254*E4</f>
        <v>225</v>
      </c>
      <c r="F254" s="314" t="s">
        <v>3097</v>
      </c>
      <c r="G254" s="1010">
        <v>3</v>
      </c>
      <c r="H254" s="1014">
        <v>3.6</v>
      </c>
      <c r="I254" s="522">
        <v>3</v>
      </c>
      <c r="J254" s="523"/>
      <c r="K254" s="523"/>
      <c r="L254" s="523"/>
      <c r="M254" s="523"/>
      <c r="N254" s="523"/>
      <c r="O254" s="523"/>
    </row>
    <row r="255" spans="1:15" s="7" customFormat="1" ht="27.75" customHeight="1">
      <c r="A255" s="474"/>
      <c r="B255" s="109" t="s">
        <v>3281</v>
      </c>
      <c r="C255" s="574" t="s">
        <v>1822</v>
      </c>
      <c r="D255" s="767" t="s">
        <v>2465</v>
      </c>
      <c r="E255" s="314">
        <f>I255*E4</f>
        <v>5100</v>
      </c>
      <c r="F255" s="423" t="s">
        <v>3374</v>
      </c>
      <c r="G255" s="1010">
        <v>1</v>
      </c>
      <c r="H255" s="1014" t="s">
        <v>978</v>
      </c>
      <c r="I255" s="522">
        <v>68</v>
      </c>
      <c r="J255" s="523"/>
      <c r="K255" s="523"/>
      <c r="L255" s="523"/>
      <c r="M255" s="523"/>
      <c r="N255" s="523"/>
      <c r="O255" s="523"/>
    </row>
    <row r="256" spans="1:15" s="7" customFormat="1" ht="23.25" customHeight="1">
      <c r="A256" s="474"/>
      <c r="B256" s="109"/>
      <c r="C256" s="574"/>
      <c r="D256" s="785" t="s">
        <v>1167</v>
      </c>
      <c r="E256" s="293">
        <f>I256*E4</f>
        <v>3750</v>
      </c>
      <c r="F256" s="423" t="s">
        <v>3374</v>
      </c>
      <c r="G256" s="1010">
        <v>1</v>
      </c>
      <c r="H256" s="1014" t="s">
        <v>1458</v>
      </c>
      <c r="I256" s="522">
        <v>50</v>
      </c>
      <c r="J256" s="523"/>
      <c r="K256" s="523"/>
      <c r="L256" s="523"/>
      <c r="M256" s="523"/>
      <c r="N256" s="523"/>
      <c r="O256" s="523"/>
    </row>
    <row r="257" spans="1:15" s="7" customFormat="1" ht="19.5" customHeight="1">
      <c r="A257" s="474"/>
      <c r="B257" s="109"/>
      <c r="C257" s="574"/>
      <c r="D257" s="162" t="s">
        <v>143</v>
      </c>
      <c r="E257" s="294">
        <f>I257*E4</f>
        <v>0</v>
      </c>
      <c r="F257" s="826"/>
      <c r="G257" s="1011">
        <v>0</v>
      </c>
      <c r="H257" s="1014" t="s">
        <v>3508</v>
      </c>
      <c r="I257" s="522">
        <v>0</v>
      </c>
      <c r="J257" s="523"/>
      <c r="K257" s="523"/>
      <c r="L257" s="523"/>
      <c r="M257" s="523"/>
      <c r="N257" s="523"/>
      <c r="O257" s="523"/>
    </row>
    <row r="258" spans="1:15" s="7" customFormat="1" ht="20.25" customHeight="1">
      <c r="A258" s="474"/>
      <c r="B258" s="129"/>
      <c r="C258" s="582"/>
      <c r="D258" s="96" t="s">
        <v>2348</v>
      </c>
      <c r="E258" s="294">
        <f>I258*E4</f>
        <v>3000</v>
      </c>
      <c r="F258" s="826"/>
      <c r="G258" s="1011">
        <v>0</v>
      </c>
      <c r="H258" s="1014" t="s">
        <v>3081</v>
      </c>
      <c r="I258" s="522">
        <v>40</v>
      </c>
      <c r="J258" s="523"/>
      <c r="K258" s="523"/>
      <c r="L258" s="523"/>
      <c r="M258" s="523"/>
      <c r="N258" s="523"/>
      <c r="O258" s="523"/>
    </row>
    <row r="259" spans="1:15" s="7" customFormat="1" ht="26.25" customHeight="1">
      <c r="A259" s="474"/>
      <c r="B259" s="109" t="s">
        <v>2661</v>
      </c>
      <c r="C259" s="574" t="s">
        <v>174</v>
      </c>
      <c r="D259" s="96" t="s">
        <v>1374</v>
      </c>
      <c r="E259" s="303">
        <f>I259*E4</f>
        <v>0</v>
      </c>
      <c r="F259" s="303"/>
      <c r="G259" s="1011">
        <v>0</v>
      </c>
      <c r="H259" s="1014" t="s">
        <v>239</v>
      </c>
      <c r="I259" s="522">
        <v>0</v>
      </c>
      <c r="J259" s="523"/>
      <c r="K259" s="523"/>
      <c r="L259" s="523"/>
      <c r="M259" s="523"/>
      <c r="N259" s="523"/>
      <c r="O259" s="523"/>
    </row>
    <row r="260" spans="1:15" s="7" customFormat="1" ht="102" customHeight="1">
      <c r="A260" s="474"/>
      <c r="B260" s="128"/>
      <c r="C260" s="577"/>
      <c r="D260" s="96" t="s">
        <v>2387</v>
      </c>
      <c r="E260" s="303">
        <v>0</v>
      </c>
      <c r="F260" s="303"/>
      <c r="G260" s="1011">
        <v>0</v>
      </c>
      <c r="H260" s="1014">
        <v>0</v>
      </c>
      <c r="I260" s="522"/>
      <c r="J260" s="523"/>
      <c r="K260" s="523"/>
      <c r="L260" s="523"/>
      <c r="M260" s="523"/>
      <c r="N260" s="523"/>
      <c r="O260" s="523"/>
    </row>
    <row r="261" spans="1:15" s="7" customFormat="1" ht="23.25" customHeight="1">
      <c r="A261" s="474"/>
      <c r="B261" s="128"/>
      <c r="C261" s="577"/>
      <c r="D261" s="96" t="s">
        <v>2140</v>
      </c>
      <c r="E261" s="307">
        <f>I261*29.5</f>
        <v>0</v>
      </c>
      <c r="F261" s="827"/>
      <c r="G261" s="1011">
        <v>0</v>
      </c>
      <c r="H261" s="1012">
        <v>43.26</v>
      </c>
      <c r="I261" s="522"/>
      <c r="J261" s="523"/>
      <c r="K261" s="523"/>
      <c r="L261" s="523"/>
      <c r="M261" s="523"/>
      <c r="N261" s="523"/>
      <c r="O261" s="523"/>
    </row>
    <row r="262" spans="1:15" s="7" customFormat="1" ht="23.25" customHeight="1">
      <c r="A262" s="474"/>
      <c r="B262" s="109"/>
      <c r="C262" s="574"/>
      <c r="D262" s="828" t="s">
        <v>1767</v>
      </c>
      <c r="E262" s="314">
        <f>I262*29.5</f>
        <v>442.5</v>
      </c>
      <c r="F262" s="314" t="s">
        <v>3097</v>
      </c>
      <c r="G262" s="1010">
        <v>1</v>
      </c>
      <c r="H262" s="1012"/>
      <c r="I262" s="522">
        <v>15</v>
      </c>
      <c r="J262" s="523"/>
      <c r="K262" s="523"/>
      <c r="L262" s="523"/>
      <c r="M262" s="523"/>
      <c r="N262" s="523"/>
      <c r="O262" s="523"/>
    </row>
    <row r="263" spans="1:15" s="7" customFormat="1" ht="24.75" customHeight="1">
      <c r="A263" s="474"/>
      <c r="B263" s="110" t="s">
        <v>2587</v>
      </c>
      <c r="C263" s="574"/>
      <c r="D263" s="765" t="s">
        <v>1046</v>
      </c>
      <c r="E263" s="314">
        <f>I263*E4</f>
        <v>225</v>
      </c>
      <c r="F263" s="314" t="s">
        <v>3097</v>
      </c>
      <c r="G263" s="1010">
        <v>2</v>
      </c>
      <c r="H263" s="1014">
        <v>12</v>
      </c>
      <c r="I263" s="522">
        <v>3</v>
      </c>
      <c r="J263" s="523"/>
      <c r="K263" s="523"/>
      <c r="L263" s="523"/>
      <c r="M263" s="523"/>
      <c r="N263" s="523"/>
      <c r="O263" s="523"/>
    </row>
    <row r="264" spans="1:15" s="7" customFormat="1" ht="15">
      <c r="A264" s="474"/>
      <c r="B264" s="129"/>
      <c r="C264" s="582"/>
      <c r="D264" s="828" t="s">
        <v>1642</v>
      </c>
      <c r="E264" s="314">
        <f>I264*E4</f>
        <v>450</v>
      </c>
      <c r="F264" s="314" t="s">
        <v>3097</v>
      </c>
      <c r="G264" s="1010">
        <v>1</v>
      </c>
      <c r="H264" s="1014" t="s">
        <v>398</v>
      </c>
      <c r="I264" s="522">
        <v>6</v>
      </c>
      <c r="J264" s="523"/>
      <c r="K264" s="523"/>
      <c r="L264" s="523"/>
      <c r="M264" s="523"/>
      <c r="N264" s="523"/>
      <c r="O264" s="523"/>
    </row>
    <row r="265" spans="1:15" s="7" customFormat="1" ht="26.25" customHeight="1">
      <c r="A265" s="474"/>
      <c r="B265" s="109" t="s">
        <v>3095</v>
      </c>
      <c r="C265" s="574" t="s">
        <v>982</v>
      </c>
      <c r="D265" s="162" t="s">
        <v>771</v>
      </c>
      <c r="E265" s="307">
        <f>I265*E4</f>
        <v>2175</v>
      </c>
      <c r="F265" s="438"/>
      <c r="G265" s="1011">
        <v>0</v>
      </c>
      <c r="H265" s="1014" t="s">
        <v>2038</v>
      </c>
      <c r="I265" s="522">
        <v>29</v>
      </c>
      <c r="J265" s="523"/>
      <c r="K265" s="523"/>
      <c r="L265" s="523"/>
      <c r="M265" s="523"/>
      <c r="N265" s="523"/>
      <c r="O265" s="523"/>
    </row>
    <row r="266" spans="1:15" ht="24.75" customHeight="1">
      <c r="A266" s="474"/>
      <c r="B266" s="128"/>
      <c r="C266" s="577"/>
      <c r="D266" s="765" t="s">
        <v>2134</v>
      </c>
      <c r="E266" s="314">
        <f>I266*E4</f>
        <v>1125</v>
      </c>
      <c r="F266" s="314" t="s">
        <v>3097</v>
      </c>
      <c r="G266" s="1010">
        <v>1</v>
      </c>
      <c r="H266" s="1043">
        <v>40162</v>
      </c>
      <c r="I266" s="522">
        <v>15</v>
      </c>
      <c r="J266" s="523"/>
      <c r="K266" s="523"/>
      <c r="L266" s="523"/>
      <c r="M266" s="523"/>
      <c r="N266" s="523"/>
      <c r="O266" s="523"/>
    </row>
    <row r="267" spans="1:15" ht="24.75" customHeight="1">
      <c r="A267" s="474"/>
      <c r="B267" s="134"/>
      <c r="C267" s="589"/>
      <c r="D267" s="829" t="s">
        <v>110</v>
      </c>
      <c r="E267" s="333"/>
      <c r="F267" s="830"/>
      <c r="G267" s="1044"/>
      <c r="H267" s="1045"/>
      <c r="I267" s="522"/>
      <c r="J267" s="523"/>
      <c r="K267" s="523"/>
      <c r="L267" s="523"/>
      <c r="M267" s="523"/>
      <c r="N267" s="523"/>
      <c r="O267" s="523"/>
    </row>
    <row r="268" spans="1:15" ht="18.75" customHeight="1">
      <c r="A268" s="474"/>
      <c r="B268" s="109"/>
      <c r="C268" s="574"/>
      <c r="D268" s="765" t="s">
        <v>1646</v>
      </c>
      <c r="E268" s="314">
        <f>I268*E4</f>
        <v>225</v>
      </c>
      <c r="F268" s="314" t="s">
        <v>3097</v>
      </c>
      <c r="G268" s="1010">
        <v>1</v>
      </c>
      <c r="H268" s="1012">
        <v>5</v>
      </c>
      <c r="I268" s="522">
        <v>3</v>
      </c>
      <c r="J268" s="523"/>
      <c r="K268" s="523"/>
      <c r="L268" s="523"/>
      <c r="M268" s="523"/>
      <c r="N268" s="523"/>
      <c r="O268" s="523"/>
    </row>
    <row r="269" spans="1:15" ht="18.75" customHeight="1">
      <c r="A269" s="474"/>
      <c r="B269" s="109"/>
      <c r="C269" s="574"/>
      <c r="D269" s="796" t="s">
        <v>1429</v>
      </c>
      <c r="E269" s="314">
        <f>I269*E4</f>
        <v>600</v>
      </c>
      <c r="F269" s="314" t="s">
        <v>3097</v>
      </c>
      <c r="G269" s="1010">
        <v>1</v>
      </c>
      <c r="H269" s="1012"/>
      <c r="I269" s="522">
        <v>8</v>
      </c>
      <c r="J269" s="523"/>
      <c r="K269" s="523"/>
      <c r="L269" s="523"/>
      <c r="M269" s="523"/>
      <c r="N269" s="523"/>
      <c r="O269" s="523"/>
    </row>
    <row r="270" spans="1:15" ht="17.25" customHeight="1">
      <c r="A270" s="474"/>
      <c r="B270" s="109"/>
      <c r="C270" s="574"/>
      <c r="D270" s="765" t="s">
        <v>2215</v>
      </c>
      <c r="E270" s="314">
        <f>I270*E4</f>
        <v>600</v>
      </c>
      <c r="F270" s="314" t="s">
        <v>3097</v>
      </c>
      <c r="G270" s="1010">
        <v>1</v>
      </c>
      <c r="H270" s="1012" t="s">
        <v>3466</v>
      </c>
      <c r="I270" s="522">
        <v>8</v>
      </c>
      <c r="J270" s="523"/>
      <c r="K270" s="523"/>
      <c r="L270" s="523"/>
      <c r="M270" s="523"/>
      <c r="N270" s="523"/>
      <c r="O270" s="523"/>
    </row>
    <row r="271" spans="1:15" s="7" customFormat="1" ht="17.25" customHeight="1">
      <c r="A271" s="474"/>
      <c r="B271" s="110"/>
      <c r="C271" s="98"/>
      <c r="D271" s="512" t="s">
        <v>2105</v>
      </c>
      <c r="E271" s="314">
        <f>I271*E4</f>
        <v>600</v>
      </c>
      <c r="F271" s="314" t="s">
        <v>3097</v>
      </c>
      <c r="G271" s="1013">
        <v>1</v>
      </c>
      <c r="H271" s="1024">
        <v>30</v>
      </c>
      <c r="I271" s="522">
        <v>8</v>
      </c>
      <c r="J271" s="523"/>
      <c r="K271" s="523"/>
      <c r="L271" s="523"/>
      <c r="M271" s="523"/>
      <c r="N271" s="523"/>
      <c r="O271" s="523"/>
    </row>
    <row r="272" spans="1:15" s="11" customFormat="1" ht="20.25" customHeight="1">
      <c r="A272" s="471"/>
      <c r="B272" s="109"/>
      <c r="C272" s="574"/>
      <c r="D272" s="765" t="s">
        <v>2166</v>
      </c>
      <c r="E272" s="314">
        <f>I272*E4</f>
        <v>600</v>
      </c>
      <c r="F272" s="314" t="s">
        <v>3097</v>
      </c>
      <c r="G272" s="1010">
        <v>1</v>
      </c>
      <c r="H272" s="1014">
        <v>40</v>
      </c>
      <c r="I272" s="522">
        <v>8</v>
      </c>
      <c r="J272" s="527"/>
      <c r="K272" s="527"/>
      <c r="L272" s="527"/>
      <c r="M272" s="527"/>
      <c r="N272" s="527"/>
      <c r="O272" s="527"/>
    </row>
    <row r="273" spans="1:15" s="11" customFormat="1" ht="19.5" customHeight="1">
      <c r="A273" s="471"/>
      <c r="B273" s="109"/>
      <c r="C273" s="574"/>
      <c r="D273" s="765" t="s">
        <v>2380</v>
      </c>
      <c r="E273" s="314">
        <f>I273*E4</f>
        <v>750</v>
      </c>
      <c r="F273" s="314" t="s">
        <v>3097</v>
      </c>
      <c r="G273" s="1010">
        <v>1</v>
      </c>
      <c r="H273" s="1014">
        <v>50</v>
      </c>
      <c r="I273" s="522">
        <v>10</v>
      </c>
      <c r="J273" s="527"/>
      <c r="K273" s="527"/>
      <c r="L273" s="527"/>
      <c r="M273" s="527"/>
      <c r="N273" s="527"/>
      <c r="O273" s="527"/>
    </row>
    <row r="274" spans="1:15" s="11" customFormat="1" ht="33" customHeight="1">
      <c r="A274" s="471"/>
      <c r="B274" s="109"/>
      <c r="C274" s="574"/>
      <c r="D274" s="765" t="s">
        <v>1180</v>
      </c>
      <c r="E274" s="289">
        <f>I274*E4</f>
        <v>637.5</v>
      </c>
      <c r="F274" s="423" t="s">
        <v>363</v>
      </c>
      <c r="G274" s="1010">
        <v>5</v>
      </c>
      <c r="H274" s="1014" t="s">
        <v>2531</v>
      </c>
      <c r="I274" s="522">
        <v>8.5</v>
      </c>
      <c r="J274" s="527"/>
      <c r="K274" s="527"/>
      <c r="L274" s="527"/>
      <c r="M274" s="527"/>
      <c r="N274" s="527"/>
      <c r="O274" s="527"/>
    </row>
    <row r="275" spans="1:15" s="11" customFormat="1" ht="20.25" customHeight="1">
      <c r="A275" s="471"/>
      <c r="B275" s="109"/>
      <c r="C275" s="574"/>
      <c r="D275" s="158" t="s">
        <v>564</v>
      </c>
      <c r="E275" s="289">
        <f>I275*E4</f>
        <v>1050</v>
      </c>
      <c r="F275" s="423" t="s">
        <v>363</v>
      </c>
      <c r="G275" s="1010">
        <v>1</v>
      </c>
      <c r="H275" s="1014" t="s">
        <v>2033</v>
      </c>
      <c r="I275" s="522">
        <v>14</v>
      </c>
      <c r="J275" s="527"/>
      <c r="K275" s="527"/>
      <c r="L275" s="527"/>
      <c r="M275" s="527"/>
      <c r="N275" s="527"/>
      <c r="O275" s="527"/>
    </row>
    <row r="276" spans="1:15" s="11" customFormat="1" ht="21.75" customHeight="1">
      <c r="A276" s="471"/>
      <c r="B276" s="109"/>
      <c r="C276" s="574"/>
      <c r="D276" s="158" t="s">
        <v>1965</v>
      </c>
      <c r="E276" s="289">
        <f>I276*E4</f>
        <v>4875</v>
      </c>
      <c r="F276" s="423" t="s">
        <v>363</v>
      </c>
      <c r="G276" s="1010">
        <v>1</v>
      </c>
      <c r="H276" s="1014" t="s">
        <v>3038</v>
      </c>
      <c r="I276" s="522">
        <v>65</v>
      </c>
      <c r="J276" s="527"/>
      <c r="K276" s="527"/>
      <c r="L276" s="527"/>
      <c r="M276" s="527"/>
      <c r="N276" s="527"/>
      <c r="O276" s="527"/>
    </row>
    <row r="277" spans="1:15" s="7" customFormat="1" ht="19.5" customHeight="1">
      <c r="A277" s="474"/>
      <c r="B277" s="110"/>
      <c r="C277" s="98"/>
      <c r="D277" s="512" t="s">
        <v>2544</v>
      </c>
      <c r="E277" s="314">
        <f>I277*E4</f>
        <v>975</v>
      </c>
      <c r="F277" s="314" t="s">
        <v>3097</v>
      </c>
      <c r="G277" s="1013">
        <v>1</v>
      </c>
      <c r="H277" s="1012" t="s">
        <v>1282</v>
      </c>
      <c r="I277" s="522">
        <v>13</v>
      </c>
      <c r="J277" s="523"/>
      <c r="K277" s="523"/>
      <c r="L277" s="523"/>
      <c r="M277" s="523"/>
      <c r="N277" s="523"/>
      <c r="O277" s="523"/>
    </row>
    <row r="278" spans="1:15" s="7" customFormat="1" ht="20.25" customHeight="1">
      <c r="A278" s="474" t="s">
        <v>3431</v>
      </c>
      <c r="B278" s="110"/>
      <c r="C278" s="98"/>
      <c r="D278" s="831" t="s">
        <v>1928</v>
      </c>
      <c r="E278" s="307">
        <v>0</v>
      </c>
      <c r="F278" s="307"/>
      <c r="G278" s="1036">
        <v>0</v>
      </c>
      <c r="H278" s="1012" t="s">
        <v>2678</v>
      </c>
      <c r="I278" s="522">
        <v>15</v>
      </c>
      <c r="J278" s="523"/>
      <c r="K278" s="523"/>
      <c r="L278" s="523"/>
      <c r="M278" s="523"/>
      <c r="N278" s="523"/>
      <c r="O278" s="523"/>
    </row>
    <row r="279" spans="1:15" s="7" customFormat="1" ht="33" customHeight="1">
      <c r="A279" s="474"/>
      <c r="B279" s="110"/>
      <c r="C279" s="98"/>
      <c r="D279" s="163" t="s">
        <v>2987</v>
      </c>
      <c r="E279" s="307">
        <v>0</v>
      </c>
      <c r="F279" s="314"/>
      <c r="G279" s="1036">
        <v>0</v>
      </c>
      <c r="H279" s="1012"/>
      <c r="I279" s="522"/>
      <c r="J279" s="523"/>
      <c r="K279" s="523"/>
      <c r="L279" s="523"/>
      <c r="M279" s="523"/>
      <c r="N279" s="523"/>
      <c r="O279" s="523"/>
    </row>
    <row r="280" spans="1:15" s="7" customFormat="1" ht="21.75" customHeight="1">
      <c r="A280" s="474"/>
      <c r="B280" s="110"/>
      <c r="C280" s="98"/>
      <c r="D280" s="164" t="s">
        <v>1218</v>
      </c>
      <c r="E280" s="314">
        <f>I280*E4</f>
        <v>1050</v>
      </c>
      <c r="F280" s="314" t="s">
        <v>3097</v>
      </c>
      <c r="G280" s="1013">
        <v>1</v>
      </c>
      <c r="H280" s="1012" t="s">
        <v>1187</v>
      </c>
      <c r="I280" s="522">
        <v>14</v>
      </c>
      <c r="J280" s="523"/>
      <c r="K280" s="523"/>
      <c r="L280" s="523"/>
      <c r="M280" s="523"/>
      <c r="N280" s="523"/>
      <c r="O280" s="523"/>
    </row>
    <row r="281" spans="1:15" s="7" customFormat="1" ht="21.75" customHeight="1">
      <c r="A281" s="474">
        <v>392</v>
      </c>
      <c r="B281" s="110" t="s">
        <v>2587</v>
      </c>
      <c r="C281" s="98" t="s">
        <v>652</v>
      </c>
      <c r="D281" s="96" t="s">
        <v>2638</v>
      </c>
      <c r="E281" s="307">
        <f>I281*E4</f>
        <v>1530</v>
      </c>
      <c r="F281" s="307" t="s">
        <v>3097</v>
      </c>
      <c r="G281" s="1036">
        <v>0</v>
      </c>
      <c r="H281" s="1012" t="s">
        <v>39</v>
      </c>
      <c r="I281" s="522">
        <v>20.4</v>
      </c>
      <c r="J281" s="523"/>
      <c r="K281" s="523"/>
      <c r="L281" s="523"/>
      <c r="M281" s="523"/>
      <c r="N281" s="523"/>
      <c r="O281" s="523"/>
    </row>
    <row r="282" spans="1:15" s="11" customFormat="1" ht="18" customHeight="1">
      <c r="A282" s="471" t="s">
        <v>1443</v>
      </c>
      <c r="B282" s="110"/>
      <c r="C282" s="98"/>
      <c r="D282" s="96" t="s">
        <v>1533</v>
      </c>
      <c r="E282" s="307">
        <f>I282*29.5</f>
        <v>0</v>
      </c>
      <c r="F282" s="303"/>
      <c r="G282" s="1011">
        <v>0</v>
      </c>
      <c r="H282" s="1014"/>
      <c r="I282" s="522"/>
      <c r="J282" s="527"/>
      <c r="K282" s="527"/>
      <c r="L282" s="527"/>
      <c r="M282" s="527"/>
      <c r="N282" s="527"/>
      <c r="O282" s="527"/>
    </row>
    <row r="283" spans="1:15" ht="21.75" customHeight="1">
      <c r="A283" s="474"/>
      <c r="B283" s="134"/>
      <c r="C283" s="589"/>
      <c r="D283" s="829" t="s">
        <v>2725</v>
      </c>
      <c r="E283" s="333"/>
      <c r="F283" s="832"/>
      <c r="G283" s="1044"/>
      <c r="H283" s="1045"/>
      <c r="I283" s="522"/>
      <c r="J283" s="523"/>
      <c r="K283" s="523"/>
      <c r="L283" s="523"/>
      <c r="M283" s="523"/>
      <c r="N283" s="523"/>
      <c r="O283" s="523"/>
    </row>
    <row r="284" spans="1:15" ht="21.75" customHeight="1">
      <c r="A284" s="474"/>
      <c r="B284" s="134"/>
      <c r="C284" s="589"/>
      <c r="D284" s="833" t="s">
        <v>2957</v>
      </c>
      <c r="E284" s="307"/>
      <c r="F284" s="834"/>
      <c r="G284" s="1044"/>
      <c r="H284" s="1045"/>
      <c r="I284" s="522"/>
      <c r="J284" s="523"/>
      <c r="K284" s="523"/>
      <c r="L284" s="523"/>
      <c r="M284" s="523"/>
      <c r="N284" s="523"/>
      <c r="O284" s="523"/>
    </row>
    <row r="285" spans="1:15" s="11" customFormat="1" ht="21" customHeight="1">
      <c r="A285" s="471"/>
      <c r="B285" s="135"/>
      <c r="C285" s="590"/>
      <c r="D285" s="160" t="s">
        <v>2662</v>
      </c>
      <c r="E285" s="289">
        <f>I285*E4</f>
        <v>765</v>
      </c>
      <c r="F285" s="289" t="s">
        <v>3097</v>
      </c>
      <c r="G285" s="1010">
        <v>2</v>
      </c>
      <c r="H285" s="1012" t="s">
        <v>2603</v>
      </c>
      <c r="I285" s="522">
        <v>10.2</v>
      </c>
      <c r="J285" s="527"/>
      <c r="K285" s="527"/>
      <c r="L285" s="527"/>
      <c r="M285" s="527"/>
      <c r="N285" s="527"/>
      <c r="O285" s="527"/>
    </row>
    <row r="286" spans="1:15" s="12" customFormat="1" ht="30.75" customHeight="1">
      <c r="A286" s="475"/>
      <c r="B286" s="109"/>
      <c r="C286" s="574"/>
      <c r="D286" s="96" t="s">
        <v>1874</v>
      </c>
      <c r="E286" s="307">
        <v>0</v>
      </c>
      <c r="F286" s="820"/>
      <c r="G286" s="1011">
        <v>0</v>
      </c>
      <c r="H286" s="1014" t="s">
        <v>1351</v>
      </c>
      <c r="I286" s="522">
        <v>30</v>
      </c>
      <c r="J286" s="528"/>
      <c r="K286" s="528"/>
      <c r="L286" s="528"/>
      <c r="M286" s="528"/>
      <c r="N286" s="528"/>
      <c r="O286" s="528"/>
    </row>
    <row r="287" spans="1:15" s="12" customFormat="1" ht="23.25" customHeight="1">
      <c r="A287" s="472">
        <v>410</v>
      </c>
      <c r="B287" s="109" t="s">
        <v>642</v>
      </c>
      <c r="C287" s="574" t="s">
        <v>1735</v>
      </c>
      <c r="D287" s="81" t="s">
        <v>2799</v>
      </c>
      <c r="E287" s="293">
        <f>I287*E4</f>
        <v>975</v>
      </c>
      <c r="F287" s="289" t="s">
        <v>3097</v>
      </c>
      <c r="G287" s="1010">
        <v>1</v>
      </c>
      <c r="H287" s="1014" t="s">
        <v>592</v>
      </c>
      <c r="I287" s="522">
        <v>13</v>
      </c>
      <c r="J287" s="528"/>
      <c r="K287" s="528"/>
      <c r="L287" s="528"/>
      <c r="M287" s="528"/>
      <c r="N287" s="528"/>
      <c r="O287" s="528"/>
    </row>
    <row r="288" spans="1:15" s="12" customFormat="1" ht="15.75" customHeight="1">
      <c r="A288" s="475"/>
      <c r="B288" s="109"/>
      <c r="C288" s="574"/>
      <c r="D288" s="157" t="s">
        <v>2316</v>
      </c>
      <c r="E288" s="293">
        <f>I288*E4</f>
        <v>825</v>
      </c>
      <c r="F288" s="289" t="s">
        <v>3097</v>
      </c>
      <c r="G288" s="1010">
        <v>5</v>
      </c>
      <c r="H288" s="1014" t="s">
        <v>2054</v>
      </c>
      <c r="I288" s="522">
        <v>11</v>
      </c>
      <c r="J288" s="528"/>
      <c r="K288" s="528"/>
      <c r="L288" s="528"/>
      <c r="M288" s="528"/>
      <c r="N288" s="528"/>
      <c r="O288" s="528"/>
    </row>
    <row r="289" spans="1:15" s="23" customFormat="1" ht="35.25" customHeight="1">
      <c r="A289" s="476"/>
      <c r="B289" s="109"/>
      <c r="C289" s="574"/>
      <c r="D289" s="96" t="s">
        <v>710</v>
      </c>
      <c r="E289" s="303">
        <f>I289*32.4</f>
        <v>761.4</v>
      </c>
      <c r="F289" s="303" t="s">
        <v>3097</v>
      </c>
      <c r="G289" s="1011">
        <v>1</v>
      </c>
      <c r="H289" s="1014" t="s">
        <v>711</v>
      </c>
      <c r="I289" s="522">
        <v>23.5</v>
      </c>
      <c r="J289" s="527" t="s">
        <v>1609</v>
      </c>
      <c r="K289" s="527"/>
      <c r="L289" s="527"/>
      <c r="M289" s="527"/>
      <c r="N289" s="527"/>
      <c r="O289" s="527"/>
    </row>
    <row r="290" spans="1:15" s="7" customFormat="1" ht="22.5" customHeight="1">
      <c r="A290" s="472">
        <v>156</v>
      </c>
      <c r="B290" s="109" t="s">
        <v>3095</v>
      </c>
      <c r="C290" s="574" t="s">
        <v>1007</v>
      </c>
      <c r="D290" s="96" t="s">
        <v>338</v>
      </c>
      <c r="E290" s="307">
        <f>I290*E4</f>
        <v>1125</v>
      </c>
      <c r="F290" s="303" t="s">
        <v>3097</v>
      </c>
      <c r="G290" s="1011">
        <v>1</v>
      </c>
      <c r="H290" s="1014" t="s">
        <v>2888</v>
      </c>
      <c r="I290" s="522">
        <v>15</v>
      </c>
      <c r="J290" s="523">
        <v>364</v>
      </c>
      <c r="K290" s="523"/>
      <c r="L290" s="523"/>
      <c r="M290" s="523"/>
      <c r="N290" s="523"/>
      <c r="O290" s="523"/>
    </row>
    <row r="291" spans="1:15" s="11" customFormat="1" ht="24.75" customHeight="1">
      <c r="A291" s="476"/>
      <c r="B291" s="110"/>
      <c r="C291" s="98"/>
      <c r="D291" s="815" t="s">
        <v>3525</v>
      </c>
      <c r="E291" s="307">
        <v>0</v>
      </c>
      <c r="F291" s="307"/>
      <c r="G291" s="1036">
        <v>0</v>
      </c>
      <c r="H291" s="1012" t="s">
        <v>274</v>
      </c>
      <c r="I291" s="522">
        <v>25</v>
      </c>
      <c r="J291" s="527"/>
      <c r="K291" s="527"/>
      <c r="L291" s="527"/>
      <c r="M291" s="527"/>
      <c r="N291" s="527"/>
      <c r="O291" s="527"/>
    </row>
    <row r="292" spans="1:15" s="7" customFormat="1" ht="21.75" customHeight="1">
      <c r="A292" s="475"/>
      <c r="B292" s="110" t="s">
        <v>2554</v>
      </c>
      <c r="C292" s="98" t="s">
        <v>205</v>
      </c>
      <c r="D292" s="815" t="s">
        <v>1889</v>
      </c>
      <c r="E292" s="303">
        <f>I292*E4</f>
        <v>0</v>
      </c>
      <c r="F292" s="303"/>
      <c r="G292" s="1011">
        <v>0</v>
      </c>
      <c r="H292" s="1012" t="s">
        <v>2372</v>
      </c>
      <c r="I292" s="522">
        <v>0</v>
      </c>
      <c r="J292" s="523"/>
      <c r="K292" s="523"/>
      <c r="L292" s="523"/>
      <c r="M292" s="523"/>
      <c r="N292" s="523"/>
      <c r="O292" s="523"/>
    </row>
    <row r="293" spans="1:15" s="9" customFormat="1" ht="21" customHeight="1">
      <c r="A293" s="476"/>
      <c r="B293" s="110"/>
      <c r="C293" s="98"/>
      <c r="D293" s="514" t="s">
        <v>3312</v>
      </c>
      <c r="E293" s="307"/>
      <c r="F293" s="835"/>
      <c r="G293" s="1036"/>
      <c r="H293" s="1012"/>
      <c r="I293" s="522"/>
      <c r="J293" s="526"/>
      <c r="K293" s="526"/>
      <c r="L293" s="526"/>
      <c r="M293" s="526"/>
      <c r="N293" s="526"/>
      <c r="O293" s="526"/>
    </row>
    <row r="294" spans="1:15" s="9" customFormat="1" ht="21" customHeight="1">
      <c r="A294" s="476"/>
      <c r="B294" s="110" t="s">
        <v>3095</v>
      </c>
      <c r="C294" s="98" t="s">
        <v>1669</v>
      </c>
      <c r="D294" s="169" t="s">
        <v>2976</v>
      </c>
      <c r="E294" s="314">
        <f>I294*E4</f>
        <v>247.5</v>
      </c>
      <c r="F294" s="293" t="s">
        <v>3097</v>
      </c>
      <c r="G294" s="1013">
        <v>2</v>
      </c>
      <c r="H294" s="1012" t="s">
        <v>427</v>
      </c>
      <c r="I294" s="522">
        <v>3.3</v>
      </c>
      <c r="J294" s="526"/>
      <c r="K294" s="526"/>
      <c r="L294" s="526"/>
      <c r="M294" s="526"/>
      <c r="N294" s="526"/>
      <c r="O294" s="526"/>
    </row>
    <row r="295" spans="1:15" s="9" customFormat="1" ht="30" customHeight="1">
      <c r="A295" s="476"/>
      <c r="B295" s="110"/>
      <c r="C295" s="98"/>
      <c r="D295" s="169" t="s">
        <v>2398</v>
      </c>
      <c r="E295" s="314">
        <f>I295*E4</f>
        <v>247.5</v>
      </c>
      <c r="F295" s="293" t="s">
        <v>3097</v>
      </c>
      <c r="G295" s="1013">
        <v>4</v>
      </c>
      <c r="H295" s="1012" t="s">
        <v>689</v>
      </c>
      <c r="I295" s="522">
        <v>3.3</v>
      </c>
      <c r="J295" s="526"/>
      <c r="K295" s="526"/>
      <c r="L295" s="526"/>
      <c r="M295" s="526"/>
      <c r="N295" s="526"/>
      <c r="O295" s="526"/>
    </row>
    <row r="296" spans="1:15" s="9" customFormat="1" ht="31.5" customHeight="1">
      <c r="A296" s="476"/>
      <c r="B296" s="110"/>
      <c r="C296" s="98"/>
      <c r="D296" s="169" t="s">
        <v>3158</v>
      </c>
      <c r="E296" s="314">
        <f>I296*E4</f>
        <v>375</v>
      </c>
      <c r="F296" s="293" t="s">
        <v>3097</v>
      </c>
      <c r="G296" s="1013">
        <v>1</v>
      </c>
      <c r="H296" s="1012" t="s">
        <v>3159</v>
      </c>
      <c r="I296" s="522">
        <v>5</v>
      </c>
      <c r="J296" s="526"/>
      <c r="K296" s="526"/>
      <c r="L296" s="526"/>
      <c r="M296" s="526"/>
      <c r="N296" s="526"/>
      <c r="O296" s="526"/>
    </row>
    <row r="297" spans="1:15" s="9" customFormat="1" ht="26.25" customHeight="1">
      <c r="A297" s="488">
        <v>158</v>
      </c>
      <c r="B297" s="110" t="s">
        <v>3281</v>
      </c>
      <c r="C297" s="98" t="s">
        <v>392</v>
      </c>
      <c r="D297" s="82" t="s">
        <v>1469</v>
      </c>
      <c r="E297" s="289">
        <f>I297*E4</f>
        <v>226.5</v>
      </c>
      <c r="F297" s="314" t="s">
        <v>3097</v>
      </c>
      <c r="G297" s="1010">
        <v>15</v>
      </c>
      <c r="H297" s="1014" t="s">
        <v>3005</v>
      </c>
      <c r="I297" s="522">
        <v>3.02</v>
      </c>
      <c r="J297" s="526"/>
      <c r="K297" s="526"/>
      <c r="L297" s="526"/>
      <c r="M297" s="526"/>
      <c r="N297" s="526"/>
      <c r="O297" s="526"/>
    </row>
    <row r="298" spans="1:15" s="9" customFormat="1" ht="21" customHeight="1">
      <c r="A298" s="476"/>
      <c r="B298" s="110"/>
      <c r="C298" s="98"/>
      <c r="D298" s="157" t="s">
        <v>2832</v>
      </c>
      <c r="E298" s="314">
        <f>I298*E4</f>
        <v>225</v>
      </c>
      <c r="F298" s="314" t="s">
        <v>3097</v>
      </c>
      <c r="G298" s="1010">
        <v>12</v>
      </c>
      <c r="H298" s="1014" t="s">
        <v>3283</v>
      </c>
      <c r="I298" s="522">
        <v>3</v>
      </c>
      <c r="J298" s="526"/>
      <c r="K298" s="526"/>
      <c r="L298" s="526"/>
      <c r="M298" s="526"/>
      <c r="N298" s="526"/>
      <c r="O298" s="526"/>
    </row>
    <row r="299" spans="1:15" ht="26.25" customHeight="1">
      <c r="A299" s="475">
        <v>643</v>
      </c>
      <c r="B299" s="136" t="s">
        <v>2756</v>
      </c>
      <c r="C299" s="591"/>
      <c r="D299" s="96" t="s">
        <v>1659</v>
      </c>
      <c r="E299" s="294">
        <f>I299*E4</f>
        <v>240</v>
      </c>
      <c r="F299" s="294" t="s">
        <v>3097</v>
      </c>
      <c r="G299" s="1011">
        <v>0</v>
      </c>
      <c r="H299" s="1046" t="s">
        <v>3342</v>
      </c>
      <c r="I299" s="1047">
        <v>3.2</v>
      </c>
      <c r="J299" s="523" t="s">
        <v>2459</v>
      </c>
      <c r="K299" s="523"/>
      <c r="L299" s="523"/>
      <c r="M299" s="523"/>
      <c r="N299" s="523"/>
      <c r="O299" s="523"/>
    </row>
    <row r="300" spans="1:15" ht="26.25" customHeight="1">
      <c r="A300" s="475">
        <v>158</v>
      </c>
      <c r="B300" s="136" t="s">
        <v>3281</v>
      </c>
      <c r="C300" s="591" t="s">
        <v>392</v>
      </c>
      <c r="D300" s="96" t="s">
        <v>974</v>
      </c>
      <c r="E300" s="294">
        <f>I300*E4</f>
        <v>262.5</v>
      </c>
      <c r="F300" s="294" t="s">
        <v>3097</v>
      </c>
      <c r="G300" s="1011">
        <v>0</v>
      </c>
      <c r="H300" s="1046" t="s">
        <v>349</v>
      </c>
      <c r="I300" s="1047">
        <v>3.5</v>
      </c>
      <c r="J300" s="523"/>
      <c r="K300" s="523"/>
      <c r="L300" s="523"/>
      <c r="M300" s="523"/>
      <c r="N300" s="523"/>
      <c r="O300" s="523"/>
    </row>
    <row r="301" spans="1:15" ht="26.25" customHeight="1">
      <c r="A301" s="475">
        <v>643</v>
      </c>
      <c r="B301" s="136" t="s">
        <v>3095</v>
      </c>
      <c r="C301" s="591" t="s">
        <v>105</v>
      </c>
      <c r="D301" s="157" t="s">
        <v>2366</v>
      </c>
      <c r="E301" s="293">
        <f>I301*E4</f>
        <v>240</v>
      </c>
      <c r="F301" s="293" t="s">
        <v>3097</v>
      </c>
      <c r="G301" s="1010">
        <v>6</v>
      </c>
      <c r="H301" s="1046" t="s">
        <v>3497</v>
      </c>
      <c r="I301" s="1047">
        <v>3.2</v>
      </c>
      <c r="J301" s="523"/>
      <c r="K301" s="523"/>
      <c r="L301" s="523"/>
      <c r="M301" s="523"/>
      <c r="N301" s="523"/>
      <c r="O301" s="523"/>
    </row>
    <row r="302" spans="1:15" s="24" customFormat="1" ht="25.5" customHeight="1">
      <c r="A302" s="486">
        <v>156</v>
      </c>
      <c r="B302" s="132" t="s">
        <v>3095</v>
      </c>
      <c r="C302" s="578" t="s">
        <v>980</v>
      </c>
      <c r="D302" s="94" t="s">
        <v>1146</v>
      </c>
      <c r="E302" s="294">
        <f>I302*E4</f>
        <v>262.5</v>
      </c>
      <c r="F302" s="294" t="s">
        <v>3097</v>
      </c>
      <c r="G302" s="1011">
        <v>0</v>
      </c>
      <c r="H302" s="1018" t="s">
        <v>904</v>
      </c>
      <c r="I302" s="522">
        <v>3.5</v>
      </c>
      <c r="J302" s="530">
        <v>122.15</v>
      </c>
      <c r="K302" s="530"/>
      <c r="L302" s="530"/>
      <c r="M302" s="530"/>
      <c r="N302" s="530"/>
      <c r="O302" s="530"/>
    </row>
    <row r="303" spans="1:15" s="24" customFormat="1" ht="24" customHeight="1">
      <c r="A303" s="486">
        <v>158</v>
      </c>
      <c r="B303" s="132" t="s">
        <v>3281</v>
      </c>
      <c r="C303" s="578" t="s">
        <v>2865</v>
      </c>
      <c r="D303" s="161" t="s">
        <v>3214</v>
      </c>
      <c r="E303" s="293">
        <f>I303*E4</f>
        <v>251.25</v>
      </c>
      <c r="F303" s="293" t="s">
        <v>3097</v>
      </c>
      <c r="G303" s="1010">
        <v>1</v>
      </c>
      <c r="H303" s="1018" t="s">
        <v>2070</v>
      </c>
      <c r="I303" s="522">
        <v>3.35</v>
      </c>
      <c r="J303" s="530"/>
      <c r="K303" s="530"/>
      <c r="L303" s="530"/>
      <c r="M303" s="530"/>
      <c r="N303" s="530"/>
      <c r="O303" s="530"/>
    </row>
    <row r="304" spans="1:15" s="24" customFormat="1" ht="27.75" customHeight="1">
      <c r="A304" s="486"/>
      <c r="B304" s="132" t="s">
        <v>3095</v>
      </c>
      <c r="C304" s="578" t="s">
        <v>105</v>
      </c>
      <c r="D304" s="94" t="s">
        <v>3302</v>
      </c>
      <c r="E304" s="294">
        <f>I304*E4</f>
        <v>225</v>
      </c>
      <c r="F304" s="294" t="s">
        <v>3097</v>
      </c>
      <c r="G304" s="1011">
        <v>0</v>
      </c>
      <c r="H304" s="1018" t="s">
        <v>2802</v>
      </c>
      <c r="I304" s="522">
        <v>3</v>
      </c>
      <c r="J304" s="530"/>
      <c r="K304" s="530"/>
      <c r="L304" s="530"/>
      <c r="M304" s="530"/>
      <c r="N304" s="530"/>
      <c r="O304" s="530"/>
    </row>
    <row r="305" spans="1:15" s="13" customFormat="1" ht="24.75" customHeight="1">
      <c r="A305" s="486">
        <v>156</v>
      </c>
      <c r="B305" s="132" t="s">
        <v>3095</v>
      </c>
      <c r="C305" s="578" t="s">
        <v>980</v>
      </c>
      <c r="D305" s="161" t="s">
        <v>1538</v>
      </c>
      <c r="E305" s="289">
        <f>I305*E4</f>
        <v>240</v>
      </c>
      <c r="F305" s="558" t="s">
        <v>3374</v>
      </c>
      <c r="G305" s="1010">
        <v>5</v>
      </c>
      <c r="H305" s="1046" t="s">
        <v>3006</v>
      </c>
      <c r="I305" s="522">
        <v>3.2</v>
      </c>
      <c r="J305" s="529">
        <v>82</v>
      </c>
      <c r="K305" s="529"/>
      <c r="L305" s="529"/>
      <c r="M305" s="529"/>
      <c r="N305" s="529"/>
      <c r="O305" s="529"/>
    </row>
    <row r="306" spans="1:15" s="13" customFormat="1" ht="46.5" customHeight="1">
      <c r="A306" s="486"/>
      <c r="B306" s="132" t="s">
        <v>2756</v>
      </c>
      <c r="C306" s="592"/>
      <c r="D306" s="157" t="s">
        <v>1252</v>
      </c>
      <c r="E306" s="293">
        <f>I306*E4</f>
        <v>240</v>
      </c>
      <c r="F306" s="293" t="s">
        <v>2982</v>
      </c>
      <c r="G306" s="1010">
        <v>2</v>
      </c>
      <c r="H306" s="1046" t="s">
        <v>2889</v>
      </c>
      <c r="I306" s="522">
        <v>3.2</v>
      </c>
      <c r="J306" s="529">
        <v>100</v>
      </c>
      <c r="K306" s="529"/>
      <c r="L306" s="529"/>
      <c r="M306" s="529"/>
      <c r="N306" s="529"/>
      <c r="O306" s="529"/>
    </row>
    <row r="307" spans="1:15" s="11" customFormat="1" ht="25.5" customHeight="1">
      <c r="A307" s="487"/>
      <c r="B307" s="132" t="s">
        <v>2756</v>
      </c>
      <c r="C307" s="593"/>
      <c r="D307" s="165" t="s">
        <v>1542</v>
      </c>
      <c r="E307" s="314">
        <f>I307*E4</f>
        <v>240</v>
      </c>
      <c r="F307" s="314" t="s">
        <v>3097</v>
      </c>
      <c r="G307" s="1010">
        <v>2</v>
      </c>
      <c r="H307" s="1014" t="s">
        <v>1541</v>
      </c>
      <c r="I307" s="522">
        <v>3.2</v>
      </c>
      <c r="J307" s="527"/>
      <c r="K307" s="527"/>
      <c r="L307" s="527"/>
      <c r="M307" s="527"/>
      <c r="N307" s="527"/>
      <c r="O307" s="527"/>
    </row>
    <row r="308" spans="1:15" s="11" customFormat="1" ht="25.5" customHeight="1">
      <c r="A308" s="487"/>
      <c r="B308" s="132"/>
      <c r="C308" s="593"/>
      <c r="D308" s="165" t="s">
        <v>40</v>
      </c>
      <c r="E308" s="314">
        <f>I308*E4</f>
        <v>255</v>
      </c>
      <c r="F308" s="314" t="s">
        <v>3097</v>
      </c>
      <c r="G308" s="1010">
        <v>3</v>
      </c>
      <c r="H308" s="1014" t="s">
        <v>541</v>
      </c>
      <c r="I308" s="522">
        <v>3.4</v>
      </c>
      <c r="J308" s="527"/>
      <c r="K308" s="527"/>
      <c r="L308" s="527"/>
      <c r="M308" s="527"/>
      <c r="N308" s="527"/>
      <c r="O308" s="527"/>
    </row>
    <row r="309" spans="1:15" s="11" customFormat="1" ht="24.75" customHeight="1">
      <c r="A309" s="487">
        <v>156</v>
      </c>
      <c r="B309" s="136" t="s">
        <v>3095</v>
      </c>
      <c r="C309" s="593" t="s">
        <v>1333</v>
      </c>
      <c r="D309" s="165" t="s">
        <v>2060</v>
      </c>
      <c r="E309" s="314">
        <f>I309*E4</f>
        <v>240</v>
      </c>
      <c r="F309" s="314" t="s">
        <v>3097</v>
      </c>
      <c r="G309" s="1010">
        <v>6</v>
      </c>
      <c r="H309" s="1014" t="s">
        <v>37</v>
      </c>
      <c r="I309" s="522">
        <v>3.2</v>
      </c>
      <c r="J309" s="527">
        <v>67.87</v>
      </c>
      <c r="K309" s="527"/>
      <c r="L309" s="527"/>
      <c r="M309" s="527"/>
      <c r="N309" s="527"/>
      <c r="O309" s="527"/>
    </row>
    <row r="310" spans="1:15" ht="21" customHeight="1">
      <c r="A310" s="475"/>
      <c r="B310" s="110"/>
      <c r="C310" s="577"/>
      <c r="D310" s="96" t="s">
        <v>2913</v>
      </c>
      <c r="E310" s="303">
        <f>I310*E4</f>
        <v>525</v>
      </c>
      <c r="F310" s="303" t="s">
        <v>3097</v>
      </c>
      <c r="G310" s="1011">
        <v>0</v>
      </c>
      <c r="H310" s="1014">
        <v>12.5</v>
      </c>
      <c r="I310" s="522">
        <v>7</v>
      </c>
      <c r="J310" s="523" t="s">
        <v>2459</v>
      </c>
      <c r="K310" s="523"/>
      <c r="L310" s="523"/>
      <c r="M310" s="523"/>
      <c r="N310" s="523"/>
      <c r="O310" s="523"/>
    </row>
    <row r="311" spans="1:15" s="11" customFormat="1" ht="24" customHeight="1">
      <c r="A311" s="476"/>
      <c r="B311" s="110" t="s">
        <v>3095</v>
      </c>
      <c r="C311" s="574" t="s">
        <v>3147</v>
      </c>
      <c r="D311" s="96" t="s">
        <v>291</v>
      </c>
      <c r="E311" s="307">
        <f>I311*E4</f>
        <v>562.5</v>
      </c>
      <c r="F311" s="307" t="s">
        <v>3097</v>
      </c>
      <c r="G311" s="1011">
        <v>0</v>
      </c>
      <c r="H311" s="1014" t="s">
        <v>1504</v>
      </c>
      <c r="I311" s="522">
        <v>7.5</v>
      </c>
      <c r="J311" s="523" t="s">
        <v>2459</v>
      </c>
      <c r="K311" s="527"/>
      <c r="L311" s="527"/>
      <c r="M311" s="527"/>
      <c r="N311" s="527"/>
      <c r="O311" s="527"/>
    </row>
    <row r="312" spans="1:15" ht="18.75" customHeight="1">
      <c r="A312" s="475"/>
      <c r="B312" s="110"/>
      <c r="C312" s="574"/>
      <c r="D312" s="765" t="s">
        <v>381</v>
      </c>
      <c r="E312" s="314">
        <f>I312*E4</f>
        <v>285</v>
      </c>
      <c r="F312" s="314" t="s">
        <v>3097</v>
      </c>
      <c r="G312" s="1010">
        <v>1</v>
      </c>
      <c r="H312" s="1014" t="s">
        <v>551</v>
      </c>
      <c r="I312" s="522">
        <v>3.8</v>
      </c>
      <c r="J312" s="523"/>
      <c r="K312" s="523"/>
      <c r="L312" s="523"/>
      <c r="M312" s="523"/>
      <c r="N312" s="523"/>
      <c r="O312" s="523"/>
    </row>
    <row r="313" spans="1:15" s="9" customFormat="1" ht="21.75" customHeight="1">
      <c r="A313" s="476">
        <v>156</v>
      </c>
      <c r="B313" s="110" t="s">
        <v>3095</v>
      </c>
      <c r="C313" s="594" t="s">
        <v>557</v>
      </c>
      <c r="D313" s="158" t="s">
        <v>526</v>
      </c>
      <c r="E313" s="293">
        <f>I313*E4</f>
        <v>412.5</v>
      </c>
      <c r="F313" s="314" t="s">
        <v>3097</v>
      </c>
      <c r="G313" s="1010">
        <v>1</v>
      </c>
      <c r="H313" s="1014" t="s">
        <v>2318</v>
      </c>
      <c r="I313" s="522">
        <v>5.5</v>
      </c>
      <c r="J313" s="526"/>
      <c r="K313" s="526"/>
      <c r="L313" s="526"/>
      <c r="M313" s="526"/>
      <c r="N313" s="526"/>
      <c r="O313" s="526"/>
    </row>
    <row r="314" spans="1:15" ht="24" customHeight="1">
      <c r="A314" s="475"/>
      <c r="B314" s="109" t="s">
        <v>3095</v>
      </c>
      <c r="C314" s="574" t="s">
        <v>971</v>
      </c>
      <c r="D314" s="96" t="s">
        <v>1513</v>
      </c>
      <c r="E314" s="307">
        <f>I314*E4</f>
        <v>0</v>
      </c>
      <c r="F314" s="307"/>
      <c r="G314" s="1011">
        <v>0</v>
      </c>
      <c r="H314" s="1014"/>
      <c r="I314" s="522">
        <v>0</v>
      </c>
      <c r="J314" s="523"/>
      <c r="K314" s="523"/>
      <c r="L314" s="523"/>
      <c r="M314" s="523"/>
      <c r="N314" s="523"/>
      <c r="O314" s="523"/>
    </row>
    <row r="315" spans="1:15" s="7" customFormat="1" ht="22.5">
      <c r="A315" s="475"/>
      <c r="B315" s="110" t="s">
        <v>3095</v>
      </c>
      <c r="C315" s="574" t="s">
        <v>2919</v>
      </c>
      <c r="D315" s="735" t="s">
        <v>1607</v>
      </c>
      <c r="E315" s="303">
        <f>I315*E4</f>
        <v>412.5</v>
      </c>
      <c r="F315" s="307" t="s">
        <v>3097</v>
      </c>
      <c r="G315" s="1011">
        <v>0</v>
      </c>
      <c r="H315" s="1014" t="s">
        <v>1601</v>
      </c>
      <c r="I315" s="522">
        <v>5.5</v>
      </c>
      <c r="J315" s="523"/>
      <c r="K315" s="523"/>
      <c r="L315" s="523"/>
      <c r="M315" s="523"/>
      <c r="N315" s="523"/>
      <c r="O315" s="523"/>
    </row>
    <row r="316" spans="1:15" s="7" customFormat="1" ht="23.25">
      <c r="A316" s="475"/>
      <c r="B316" s="110" t="s">
        <v>3095</v>
      </c>
      <c r="C316" s="574" t="s">
        <v>1065</v>
      </c>
      <c r="D316" s="165" t="s">
        <v>132</v>
      </c>
      <c r="E316" s="289">
        <f>I316*E4</f>
        <v>337.5</v>
      </c>
      <c r="F316" s="314" t="s">
        <v>3097</v>
      </c>
      <c r="G316" s="1010">
        <v>3</v>
      </c>
      <c r="H316" s="1014" t="s">
        <v>2890</v>
      </c>
      <c r="I316" s="522">
        <v>4.5</v>
      </c>
      <c r="J316" s="523"/>
      <c r="K316" s="523"/>
      <c r="L316" s="523"/>
      <c r="M316" s="523"/>
      <c r="N316" s="523"/>
      <c r="O316" s="523"/>
    </row>
    <row r="317" spans="1:15" s="11" customFormat="1" ht="26.25" customHeight="1">
      <c r="A317" s="476"/>
      <c r="B317" s="110"/>
      <c r="C317" s="574"/>
      <c r="D317" s="765" t="s">
        <v>624</v>
      </c>
      <c r="E317" s="314">
        <f>I317*E4</f>
        <v>285</v>
      </c>
      <c r="F317" s="314" t="s">
        <v>3097</v>
      </c>
      <c r="G317" s="1010">
        <v>1</v>
      </c>
      <c r="H317" s="1014" t="s">
        <v>169</v>
      </c>
      <c r="I317" s="522">
        <v>3.8</v>
      </c>
      <c r="J317" s="527"/>
      <c r="K317" s="527"/>
      <c r="L317" s="527"/>
      <c r="M317" s="527"/>
      <c r="N317" s="527"/>
      <c r="O317" s="527"/>
    </row>
    <row r="318" spans="1:15" s="7" customFormat="1" ht="22.5" customHeight="1">
      <c r="A318" s="475"/>
      <c r="B318" s="110" t="s">
        <v>3095</v>
      </c>
      <c r="C318" s="574" t="s">
        <v>2538</v>
      </c>
      <c r="D318" s="157" t="s">
        <v>1570</v>
      </c>
      <c r="E318" s="314">
        <f>I318*E4</f>
        <v>750</v>
      </c>
      <c r="F318" s="314" t="s">
        <v>3097</v>
      </c>
      <c r="G318" s="1010">
        <v>2</v>
      </c>
      <c r="H318" s="1014" t="s">
        <v>1477</v>
      </c>
      <c r="I318" s="522">
        <v>10</v>
      </c>
      <c r="J318" s="523"/>
      <c r="K318" s="523"/>
      <c r="L318" s="523"/>
      <c r="M318" s="523"/>
      <c r="N318" s="523"/>
      <c r="O318" s="523"/>
    </row>
    <row r="319" spans="1:15" s="7" customFormat="1" ht="20.25" customHeight="1">
      <c r="A319" s="475"/>
      <c r="B319" s="110" t="s">
        <v>3095</v>
      </c>
      <c r="C319" s="574" t="s">
        <v>2496</v>
      </c>
      <c r="D319" s="157" t="s">
        <v>681</v>
      </c>
      <c r="E319" s="314">
        <f>I319*E4</f>
        <v>750</v>
      </c>
      <c r="F319" s="314" t="s">
        <v>3097</v>
      </c>
      <c r="G319" s="1010">
        <v>2</v>
      </c>
      <c r="H319" s="1014" t="s">
        <v>2891</v>
      </c>
      <c r="I319" s="522">
        <v>10</v>
      </c>
      <c r="J319" s="523">
        <v>331</v>
      </c>
      <c r="K319" s="523"/>
      <c r="L319" s="523"/>
      <c r="M319" s="523"/>
      <c r="N319" s="523"/>
      <c r="O319" s="523"/>
    </row>
    <row r="320" spans="1:15" s="7" customFormat="1" ht="23.25">
      <c r="A320" s="475">
        <v>156</v>
      </c>
      <c r="B320" s="110" t="s">
        <v>3095</v>
      </c>
      <c r="C320" s="98" t="s">
        <v>105</v>
      </c>
      <c r="D320" s="157" t="s">
        <v>2834</v>
      </c>
      <c r="E320" s="293">
        <f>I320*E4</f>
        <v>225</v>
      </c>
      <c r="F320" s="314" t="s">
        <v>3097</v>
      </c>
      <c r="G320" s="1010">
        <v>5</v>
      </c>
      <c r="H320" s="1014" t="s">
        <v>1631</v>
      </c>
      <c r="I320" s="522">
        <v>3</v>
      </c>
      <c r="J320" s="523"/>
      <c r="K320" s="523"/>
      <c r="L320" s="523"/>
      <c r="M320" s="523"/>
      <c r="N320" s="523"/>
      <c r="O320" s="523"/>
    </row>
    <row r="321" spans="1:15" s="7" customFormat="1" ht="23.25">
      <c r="A321" s="475">
        <v>158</v>
      </c>
      <c r="B321" s="110" t="s">
        <v>3281</v>
      </c>
      <c r="C321" s="98" t="s">
        <v>2089</v>
      </c>
      <c r="D321" s="157" t="s">
        <v>3259</v>
      </c>
      <c r="E321" s="293">
        <f>I321*E4</f>
        <v>225</v>
      </c>
      <c r="F321" s="314" t="s">
        <v>3097</v>
      </c>
      <c r="G321" s="1010">
        <v>4</v>
      </c>
      <c r="H321" s="1014" t="s">
        <v>1893</v>
      </c>
      <c r="I321" s="522">
        <v>3</v>
      </c>
      <c r="J321" s="523"/>
      <c r="K321" s="523"/>
      <c r="L321" s="523"/>
      <c r="M321" s="523"/>
      <c r="N321" s="523"/>
      <c r="O321" s="523"/>
    </row>
    <row r="322" spans="1:15" s="25" customFormat="1" ht="22.5" customHeight="1">
      <c r="A322" s="488"/>
      <c r="B322" s="110" t="s">
        <v>3281</v>
      </c>
      <c r="C322" s="595" t="s">
        <v>2865</v>
      </c>
      <c r="D322" s="161" t="s">
        <v>3057</v>
      </c>
      <c r="E322" s="293">
        <f>I322*E4</f>
        <v>285</v>
      </c>
      <c r="F322" s="314" t="s">
        <v>3097</v>
      </c>
      <c r="G322" s="1010">
        <v>1</v>
      </c>
      <c r="H322" s="1014" t="s">
        <v>634</v>
      </c>
      <c r="I322" s="1047">
        <v>3.8</v>
      </c>
      <c r="J322" s="536"/>
      <c r="K322" s="536"/>
      <c r="L322" s="536"/>
      <c r="M322" s="536"/>
      <c r="N322" s="536"/>
      <c r="O322" s="536"/>
    </row>
    <row r="323" spans="1:15" s="25" customFormat="1" ht="25.5" customHeight="1">
      <c r="A323" s="488"/>
      <c r="B323" s="110" t="s">
        <v>3095</v>
      </c>
      <c r="C323" s="593" t="s">
        <v>2089</v>
      </c>
      <c r="D323" s="157" t="s">
        <v>2862</v>
      </c>
      <c r="E323" s="293">
        <f>I323*E4</f>
        <v>232.5</v>
      </c>
      <c r="F323" s="293" t="s">
        <v>3097</v>
      </c>
      <c r="G323" s="1010">
        <v>14</v>
      </c>
      <c r="H323" s="1014" t="s">
        <v>667</v>
      </c>
      <c r="I323" s="1047">
        <v>3.1</v>
      </c>
      <c r="J323" s="536"/>
      <c r="K323" s="536"/>
      <c r="L323" s="536"/>
      <c r="M323" s="536"/>
      <c r="N323" s="536"/>
      <c r="O323" s="536"/>
    </row>
    <row r="324" spans="1:15" s="25" customFormat="1" ht="27" customHeight="1">
      <c r="A324" s="488"/>
      <c r="B324" s="110" t="s">
        <v>3095</v>
      </c>
      <c r="C324" s="590" t="s">
        <v>2538</v>
      </c>
      <c r="D324" s="157" t="s">
        <v>677</v>
      </c>
      <c r="E324" s="293">
        <f>I324*E4</f>
        <v>399</v>
      </c>
      <c r="F324" s="293" t="s">
        <v>3097</v>
      </c>
      <c r="G324" s="1010">
        <v>2</v>
      </c>
      <c r="H324" s="1014" t="s">
        <v>2817</v>
      </c>
      <c r="I324" s="1047">
        <v>5.32</v>
      </c>
      <c r="J324" s="536">
        <v>183</v>
      </c>
      <c r="K324" s="536"/>
      <c r="L324" s="536"/>
      <c r="M324" s="536"/>
      <c r="N324" s="536"/>
      <c r="O324" s="536"/>
    </row>
    <row r="325" spans="1:15" s="25" customFormat="1" ht="23.25" customHeight="1">
      <c r="A325" s="488"/>
      <c r="B325" s="110"/>
      <c r="C325" s="98"/>
      <c r="D325" s="166" t="s">
        <v>1670</v>
      </c>
      <c r="E325" s="307">
        <v>0</v>
      </c>
      <c r="F325" s="376"/>
      <c r="G325" s="1036"/>
      <c r="H325" s="1012"/>
      <c r="I325" s="1047"/>
      <c r="J325" s="536"/>
      <c r="K325" s="536"/>
      <c r="L325" s="536"/>
      <c r="M325" s="536"/>
      <c r="N325" s="536"/>
      <c r="O325" s="536"/>
    </row>
    <row r="326" spans="1:15" ht="32.25" customHeight="1">
      <c r="A326" s="475"/>
      <c r="B326" s="109"/>
      <c r="C326" s="574"/>
      <c r="D326" s="157" t="s">
        <v>2131</v>
      </c>
      <c r="E326" s="293">
        <f>I326*E4</f>
        <v>585</v>
      </c>
      <c r="F326" s="837" t="s">
        <v>3374</v>
      </c>
      <c r="G326" s="1010">
        <v>2</v>
      </c>
      <c r="H326" s="1012" t="s">
        <v>1448</v>
      </c>
      <c r="I326" s="522">
        <v>7.8</v>
      </c>
      <c r="J326" s="523">
        <v>332</v>
      </c>
      <c r="K326" s="523"/>
      <c r="L326" s="523"/>
      <c r="M326" s="523"/>
      <c r="N326" s="523"/>
      <c r="O326" s="523"/>
    </row>
    <row r="327" spans="1:15" ht="21" customHeight="1">
      <c r="A327" s="475"/>
      <c r="B327" s="109"/>
      <c r="C327" s="582"/>
      <c r="D327" s="165" t="s">
        <v>504</v>
      </c>
      <c r="E327" s="314">
        <f>I327*E4</f>
        <v>600</v>
      </c>
      <c r="F327" s="562" t="s">
        <v>3374</v>
      </c>
      <c r="G327" s="1010">
        <v>1</v>
      </c>
      <c r="H327" s="1012" t="s">
        <v>96</v>
      </c>
      <c r="I327" s="522">
        <v>8</v>
      </c>
      <c r="J327" s="523" t="s">
        <v>2459</v>
      </c>
      <c r="K327" s="523"/>
      <c r="L327" s="523"/>
      <c r="M327" s="523"/>
      <c r="N327" s="523"/>
      <c r="O327" s="523"/>
    </row>
    <row r="328" spans="1:15" ht="27.75" customHeight="1">
      <c r="A328" s="475"/>
      <c r="B328" s="109" t="s">
        <v>3095</v>
      </c>
      <c r="C328" s="582" t="s">
        <v>3056</v>
      </c>
      <c r="D328" s="785" t="s">
        <v>237</v>
      </c>
      <c r="E328" s="314">
        <f>I328*E4</f>
        <v>300</v>
      </c>
      <c r="F328" s="562" t="s">
        <v>3374</v>
      </c>
      <c r="G328" s="1010">
        <v>1</v>
      </c>
      <c r="H328" s="1012" t="s">
        <v>1478</v>
      </c>
      <c r="I328" s="522">
        <v>4</v>
      </c>
      <c r="J328" s="523"/>
      <c r="K328" s="523"/>
      <c r="L328" s="523"/>
      <c r="M328" s="523"/>
      <c r="N328" s="523"/>
      <c r="O328" s="523"/>
    </row>
    <row r="329" spans="1:15" ht="14.25">
      <c r="A329" s="475"/>
      <c r="B329" s="109"/>
      <c r="C329" s="574"/>
      <c r="D329" s="735" t="s">
        <v>493</v>
      </c>
      <c r="E329" s="307">
        <v>0</v>
      </c>
      <c r="F329" s="289"/>
      <c r="G329" s="1011">
        <v>0</v>
      </c>
      <c r="H329" s="1012" t="s">
        <v>2696</v>
      </c>
      <c r="I329" s="522"/>
      <c r="J329" s="523"/>
      <c r="K329" s="523"/>
      <c r="L329" s="523"/>
      <c r="M329" s="523"/>
      <c r="N329" s="523"/>
      <c r="O329" s="523"/>
    </row>
    <row r="330" spans="1:15" ht="21" customHeight="1">
      <c r="A330" s="475"/>
      <c r="B330" s="109"/>
      <c r="C330" s="574"/>
      <c r="D330" s="838" t="s">
        <v>354</v>
      </c>
      <c r="E330" s="316"/>
      <c r="F330" s="563"/>
      <c r="G330" s="1010"/>
      <c r="H330" s="1012"/>
      <c r="I330" s="522"/>
      <c r="J330" s="523"/>
      <c r="K330" s="523"/>
      <c r="L330" s="523"/>
      <c r="M330" s="523"/>
      <c r="N330" s="523"/>
      <c r="O330" s="523"/>
    </row>
    <row r="331" spans="1:15" ht="23.25" customHeight="1">
      <c r="A331" s="475"/>
      <c r="B331" s="109"/>
      <c r="C331" s="577"/>
      <c r="D331" s="96" t="s">
        <v>717</v>
      </c>
      <c r="E331" s="294">
        <f>I331*E4</f>
        <v>450</v>
      </c>
      <c r="F331" s="294" t="s">
        <v>3097</v>
      </c>
      <c r="G331" s="1011">
        <v>0</v>
      </c>
      <c r="H331" s="1012" t="s">
        <v>2848</v>
      </c>
      <c r="I331" s="522">
        <v>6</v>
      </c>
      <c r="J331" s="523">
        <v>263</v>
      </c>
      <c r="K331" s="523"/>
      <c r="L331" s="523"/>
      <c r="M331" s="523"/>
      <c r="N331" s="523"/>
      <c r="O331" s="523"/>
    </row>
    <row r="332" spans="1:15" ht="15.75" customHeight="1">
      <c r="A332" s="475"/>
      <c r="B332" s="109"/>
      <c r="C332" s="577"/>
      <c r="D332" s="157" t="s">
        <v>3086</v>
      </c>
      <c r="E332" s="289">
        <f>I332*E4</f>
        <v>525</v>
      </c>
      <c r="F332" s="289" t="s">
        <v>3097</v>
      </c>
      <c r="G332" s="1010">
        <v>1</v>
      </c>
      <c r="H332" s="1012" t="s">
        <v>3087</v>
      </c>
      <c r="I332" s="522">
        <v>7</v>
      </c>
      <c r="J332" s="523"/>
      <c r="K332" s="523"/>
      <c r="L332" s="523"/>
      <c r="M332" s="523"/>
      <c r="N332" s="523"/>
      <c r="O332" s="523"/>
    </row>
    <row r="333" spans="1:15" s="12" customFormat="1" ht="28.5">
      <c r="A333" s="475"/>
      <c r="B333" s="109"/>
      <c r="C333" s="574"/>
      <c r="D333" s="96" t="s">
        <v>3305</v>
      </c>
      <c r="E333" s="307">
        <f>I333*E4</f>
        <v>562.5</v>
      </c>
      <c r="F333" s="307" t="s">
        <v>3097</v>
      </c>
      <c r="G333" s="1011">
        <v>0</v>
      </c>
      <c r="H333" s="1014" t="s">
        <v>2204</v>
      </c>
      <c r="I333" s="522">
        <v>7.5</v>
      </c>
      <c r="J333" s="528"/>
      <c r="K333" s="528"/>
      <c r="L333" s="528"/>
      <c r="M333" s="528"/>
      <c r="N333" s="528"/>
      <c r="O333" s="528"/>
    </row>
    <row r="334" spans="1:15" s="12" customFormat="1" ht="17.25" customHeight="1">
      <c r="A334" s="475"/>
      <c r="B334" s="109"/>
      <c r="C334" s="574"/>
      <c r="D334" s="815" t="s">
        <v>2856</v>
      </c>
      <c r="E334" s="307">
        <f>I334*E6</f>
        <v>0</v>
      </c>
      <c r="F334" s="303"/>
      <c r="G334" s="1011">
        <v>0</v>
      </c>
      <c r="H334" s="1012"/>
      <c r="I334" s="522"/>
      <c r="J334" s="528"/>
      <c r="K334" s="528"/>
      <c r="L334" s="528"/>
      <c r="M334" s="528"/>
      <c r="N334" s="528"/>
      <c r="O334" s="528"/>
    </row>
    <row r="335" spans="1:15" s="12" customFormat="1" ht="20.25" customHeight="1">
      <c r="A335" s="475"/>
      <c r="B335" s="109"/>
      <c r="C335" s="574"/>
      <c r="D335" s="838" t="s">
        <v>881</v>
      </c>
      <c r="E335" s="314"/>
      <c r="F335" s="418"/>
      <c r="G335" s="1010"/>
      <c r="H335" s="1014"/>
      <c r="I335" s="522"/>
      <c r="J335" s="528"/>
      <c r="K335" s="528"/>
      <c r="L335" s="528"/>
      <c r="M335" s="528"/>
      <c r="N335" s="528"/>
      <c r="O335" s="528"/>
    </row>
    <row r="336" spans="1:15" s="12" customFormat="1" ht="15.75">
      <c r="A336" s="475"/>
      <c r="B336" s="110" t="s">
        <v>3095</v>
      </c>
      <c r="C336" s="98"/>
      <c r="D336" s="157" t="s">
        <v>3243</v>
      </c>
      <c r="E336" s="289">
        <f>I336*E4</f>
        <v>227.24999999999997</v>
      </c>
      <c r="F336" s="289" t="s">
        <v>3097</v>
      </c>
      <c r="G336" s="1010">
        <v>2</v>
      </c>
      <c r="H336" s="1012" t="s">
        <v>3268</v>
      </c>
      <c r="I336" s="522">
        <v>3.03</v>
      </c>
      <c r="J336" s="528"/>
      <c r="K336" s="528"/>
      <c r="L336" s="528"/>
      <c r="M336" s="528"/>
      <c r="N336" s="528"/>
      <c r="O336" s="528"/>
    </row>
    <row r="337" spans="1:15" s="12" customFormat="1" ht="15.75">
      <c r="A337" s="475"/>
      <c r="B337" s="110"/>
      <c r="C337" s="98"/>
      <c r="D337" s="187" t="s">
        <v>1176</v>
      </c>
      <c r="E337" s="314">
        <f>I337*E4</f>
        <v>266.25</v>
      </c>
      <c r="F337" s="314" t="s">
        <v>3097</v>
      </c>
      <c r="G337" s="1010">
        <v>2</v>
      </c>
      <c r="H337" s="1014" t="s">
        <v>2924</v>
      </c>
      <c r="I337" s="522">
        <v>3.55</v>
      </c>
      <c r="J337" s="528"/>
      <c r="K337" s="528"/>
      <c r="L337" s="528"/>
      <c r="M337" s="528"/>
      <c r="N337" s="528"/>
      <c r="O337" s="528"/>
    </row>
    <row r="338" spans="1:15" s="12" customFormat="1" ht="30">
      <c r="A338" s="488">
        <v>643</v>
      </c>
      <c r="B338" s="109" t="s">
        <v>2756</v>
      </c>
      <c r="C338" s="98"/>
      <c r="D338" s="157" t="s">
        <v>1539</v>
      </c>
      <c r="E338" s="289">
        <f>I338*E4</f>
        <v>232.5</v>
      </c>
      <c r="F338" s="293" t="s">
        <v>3097</v>
      </c>
      <c r="G338" s="1010">
        <v>3</v>
      </c>
      <c r="H338" s="1014" t="s">
        <v>1540</v>
      </c>
      <c r="I338" s="522">
        <v>3.1</v>
      </c>
      <c r="J338" s="528"/>
      <c r="K338" s="528"/>
      <c r="L338" s="528"/>
      <c r="M338" s="528"/>
      <c r="N338" s="528"/>
      <c r="O338" s="528"/>
    </row>
    <row r="339" spans="1:15" s="26" customFormat="1" ht="19.5" customHeight="1">
      <c r="A339" s="488"/>
      <c r="B339" s="110" t="s">
        <v>3095</v>
      </c>
      <c r="C339" s="98" t="s">
        <v>2089</v>
      </c>
      <c r="D339" s="785" t="s">
        <v>829</v>
      </c>
      <c r="E339" s="289">
        <f>I339*E4</f>
        <v>232.5</v>
      </c>
      <c r="F339" s="289" t="s">
        <v>3097</v>
      </c>
      <c r="G339" s="1010">
        <v>2</v>
      </c>
      <c r="H339" s="1012" t="s">
        <v>830</v>
      </c>
      <c r="I339" s="522">
        <v>3.1</v>
      </c>
      <c r="J339" s="536"/>
      <c r="K339" s="536"/>
      <c r="L339" s="536"/>
      <c r="M339" s="536"/>
      <c r="N339" s="536"/>
      <c r="O339" s="536"/>
    </row>
    <row r="340" spans="1:15" s="26" customFormat="1" ht="90" customHeight="1">
      <c r="A340" s="488">
        <v>410</v>
      </c>
      <c r="B340" s="110" t="s">
        <v>3095</v>
      </c>
      <c r="C340" s="98" t="s">
        <v>2538</v>
      </c>
      <c r="D340" s="157" t="s">
        <v>672</v>
      </c>
      <c r="E340" s="289">
        <f>I340*E4</f>
        <v>292.5</v>
      </c>
      <c r="F340" s="293" t="s">
        <v>3097</v>
      </c>
      <c r="G340" s="1010">
        <v>5</v>
      </c>
      <c r="H340" s="1012" t="s">
        <v>2555</v>
      </c>
      <c r="I340" s="522">
        <v>3.9</v>
      </c>
      <c r="J340" s="536"/>
      <c r="K340" s="536"/>
      <c r="L340" s="536"/>
      <c r="M340" s="536"/>
      <c r="N340" s="536"/>
      <c r="O340" s="536"/>
    </row>
    <row r="341" spans="1:15" s="26" customFormat="1" ht="36" customHeight="1">
      <c r="A341" s="488"/>
      <c r="B341" s="110" t="s">
        <v>3276</v>
      </c>
      <c r="C341" s="98" t="s">
        <v>1017</v>
      </c>
      <c r="D341" s="157" t="s">
        <v>2373</v>
      </c>
      <c r="E341" s="289">
        <f>I341*E4</f>
        <v>285</v>
      </c>
      <c r="F341" s="289" t="s">
        <v>3097</v>
      </c>
      <c r="G341" s="1010">
        <v>1</v>
      </c>
      <c r="H341" s="1012" t="s">
        <v>2547</v>
      </c>
      <c r="I341" s="522">
        <v>3.8</v>
      </c>
      <c r="J341" s="536"/>
      <c r="K341" s="536"/>
      <c r="L341" s="536"/>
      <c r="M341" s="536"/>
      <c r="N341" s="536"/>
      <c r="O341" s="536"/>
    </row>
    <row r="342" spans="1:15" s="26" customFormat="1" ht="18.75" customHeight="1">
      <c r="A342" s="488"/>
      <c r="B342" s="109"/>
      <c r="C342" s="98"/>
      <c r="D342" s="96" t="s">
        <v>603</v>
      </c>
      <c r="E342" s="303">
        <f>I342*E4</f>
        <v>525</v>
      </c>
      <c r="F342" s="294" t="s">
        <v>3097</v>
      </c>
      <c r="G342" s="1011">
        <v>0</v>
      </c>
      <c r="H342" s="1014" t="s">
        <v>2216</v>
      </c>
      <c r="I342" s="522">
        <v>7</v>
      </c>
      <c r="J342" s="536">
        <v>219</v>
      </c>
      <c r="K342" s="536"/>
      <c r="L342" s="536"/>
      <c r="M342" s="536"/>
      <c r="N342" s="536"/>
      <c r="O342" s="536"/>
    </row>
    <row r="343" spans="1:15" s="26" customFormat="1" ht="27" customHeight="1">
      <c r="A343" s="488"/>
      <c r="B343" s="109" t="s">
        <v>3095</v>
      </c>
      <c r="C343" s="98" t="s">
        <v>2865</v>
      </c>
      <c r="D343" s="839" t="s">
        <v>1196</v>
      </c>
      <c r="E343" s="293">
        <f>I343*E4</f>
        <v>288.75</v>
      </c>
      <c r="F343" s="293" t="s">
        <v>3097</v>
      </c>
      <c r="G343" s="1010">
        <v>4</v>
      </c>
      <c r="H343" s="1014" t="s">
        <v>2543</v>
      </c>
      <c r="I343" s="522">
        <v>3.85</v>
      </c>
      <c r="J343" s="536">
        <v>95</v>
      </c>
      <c r="K343" s="536"/>
      <c r="L343" s="536"/>
      <c r="M343" s="536"/>
      <c r="N343" s="536"/>
      <c r="O343" s="536"/>
    </row>
    <row r="344" spans="1:15" s="26" customFormat="1" ht="29.25" customHeight="1">
      <c r="A344" s="488"/>
      <c r="B344" s="109" t="s">
        <v>3095</v>
      </c>
      <c r="C344" s="98" t="s">
        <v>105</v>
      </c>
      <c r="D344" s="839" t="s">
        <v>1756</v>
      </c>
      <c r="E344" s="289">
        <f>I344*E4</f>
        <v>288.75</v>
      </c>
      <c r="F344" s="289" t="s">
        <v>3097</v>
      </c>
      <c r="G344" s="1010">
        <v>3</v>
      </c>
      <c r="H344" s="1014" t="s">
        <v>1479</v>
      </c>
      <c r="I344" s="522">
        <v>3.85</v>
      </c>
      <c r="J344" s="536">
        <v>117</v>
      </c>
      <c r="K344" s="536"/>
      <c r="L344" s="536"/>
      <c r="M344" s="536"/>
      <c r="N344" s="536"/>
      <c r="O344" s="536"/>
    </row>
    <row r="345" spans="1:15" s="11" customFormat="1" ht="32.25" customHeight="1">
      <c r="A345" s="476">
        <v>158</v>
      </c>
      <c r="B345" s="109" t="s">
        <v>3281</v>
      </c>
      <c r="C345" s="98" t="s">
        <v>2865</v>
      </c>
      <c r="D345" s="82" t="s">
        <v>666</v>
      </c>
      <c r="E345" s="289">
        <f>I345*E4</f>
        <v>210</v>
      </c>
      <c r="F345" s="289" t="s">
        <v>3097</v>
      </c>
      <c r="G345" s="1010">
        <v>6</v>
      </c>
      <c r="H345" s="1014" t="s">
        <v>426</v>
      </c>
      <c r="I345" s="522">
        <v>2.8</v>
      </c>
      <c r="J345" s="527">
        <v>172</v>
      </c>
      <c r="K345" s="527"/>
      <c r="L345" s="527"/>
      <c r="M345" s="527"/>
      <c r="N345" s="527"/>
      <c r="O345" s="527"/>
    </row>
    <row r="346" spans="1:15" s="11" customFormat="1" ht="32.25" customHeight="1">
      <c r="A346" s="476"/>
      <c r="B346" s="109" t="s">
        <v>2756</v>
      </c>
      <c r="C346" s="98"/>
      <c r="D346" s="82" t="s">
        <v>544</v>
      </c>
      <c r="E346" s="289">
        <f>I346*E4</f>
        <v>247.5</v>
      </c>
      <c r="F346" s="289" t="s">
        <v>3097</v>
      </c>
      <c r="G346" s="1010">
        <v>2</v>
      </c>
      <c r="H346" s="1014" t="s">
        <v>2046</v>
      </c>
      <c r="I346" s="522">
        <v>3.3</v>
      </c>
      <c r="J346" s="527"/>
      <c r="K346" s="527"/>
      <c r="L346" s="527"/>
      <c r="M346" s="527"/>
      <c r="N346" s="527"/>
      <c r="O346" s="527"/>
    </row>
    <row r="347" spans="1:15" s="11" customFormat="1" ht="33" customHeight="1">
      <c r="A347" s="476"/>
      <c r="B347" s="109"/>
      <c r="C347" s="98"/>
      <c r="D347" s="840" t="s">
        <v>179</v>
      </c>
      <c r="E347" s="314">
        <f>I347*E4</f>
        <v>750</v>
      </c>
      <c r="F347" s="314" t="s">
        <v>3097</v>
      </c>
      <c r="G347" s="1010">
        <v>1</v>
      </c>
      <c r="H347" s="1014" t="s">
        <v>2099</v>
      </c>
      <c r="I347" s="522">
        <v>10</v>
      </c>
      <c r="J347" s="527" t="s">
        <v>2459</v>
      </c>
      <c r="K347" s="527"/>
      <c r="L347" s="527"/>
      <c r="M347" s="527"/>
      <c r="N347" s="527"/>
      <c r="O347" s="532"/>
    </row>
    <row r="348" spans="1:15" s="11" customFormat="1" ht="21" customHeight="1">
      <c r="A348" s="476"/>
      <c r="B348" s="109"/>
      <c r="C348" s="98"/>
      <c r="D348" s="187" t="s">
        <v>1108</v>
      </c>
      <c r="E348" s="314">
        <v>12000</v>
      </c>
      <c r="F348" s="381" t="s">
        <v>479</v>
      </c>
      <c r="G348" s="1010">
        <v>1</v>
      </c>
      <c r="H348" s="1014"/>
      <c r="I348" s="522"/>
      <c r="J348" s="527"/>
      <c r="K348" s="1048"/>
      <c r="L348" s="537"/>
      <c r="M348" s="538"/>
      <c r="N348" s="539"/>
      <c r="O348" s="540"/>
    </row>
    <row r="349" spans="1:15" s="11" customFormat="1" ht="24.75" customHeight="1">
      <c r="A349" s="476"/>
      <c r="B349" s="109"/>
      <c r="C349" s="590"/>
      <c r="D349" s="838" t="s">
        <v>45</v>
      </c>
      <c r="E349" s="314"/>
      <c r="F349" s="418"/>
      <c r="G349" s="1010"/>
      <c r="H349" s="1014"/>
      <c r="I349" s="522"/>
      <c r="J349" s="527"/>
      <c r="K349" s="527"/>
      <c r="L349" s="527"/>
      <c r="M349" s="527"/>
      <c r="N349" s="527"/>
      <c r="O349" s="527"/>
    </row>
    <row r="350" spans="1:15" s="11" customFormat="1" ht="21" customHeight="1">
      <c r="A350" s="476"/>
      <c r="B350" s="109"/>
      <c r="C350" s="590"/>
      <c r="D350" s="81" t="s">
        <v>448</v>
      </c>
      <c r="E350" s="293">
        <f>I350*E4</f>
        <v>1162.5</v>
      </c>
      <c r="F350" s="293" t="s">
        <v>3097</v>
      </c>
      <c r="G350" s="1010">
        <v>1</v>
      </c>
      <c r="H350" s="1014" t="s">
        <v>3444</v>
      </c>
      <c r="I350" s="522">
        <v>15.5</v>
      </c>
      <c r="J350" s="527"/>
      <c r="K350" s="527"/>
      <c r="L350" s="527"/>
      <c r="M350" s="527"/>
      <c r="N350" s="527"/>
      <c r="O350" s="527"/>
    </row>
    <row r="351" spans="1:15" s="11" customFormat="1" ht="21" customHeight="1">
      <c r="A351" s="476"/>
      <c r="B351" s="109"/>
      <c r="C351" s="590"/>
      <c r="D351" s="161" t="s">
        <v>1075</v>
      </c>
      <c r="E351" s="289">
        <f>I351*E4</f>
        <v>1162.5</v>
      </c>
      <c r="F351" s="289" t="s">
        <v>3097</v>
      </c>
      <c r="G351" s="1010">
        <v>1</v>
      </c>
      <c r="H351" s="1014" t="s">
        <v>1076</v>
      </c>
      <c r="I351" s="522">
        <v>15.5</v>
      </c>
      <c r="J351" s="527"/>
      <c r="K351" s="527"/>
      <c r="L351" s="527"/>
      <c r="M351" s="527"/>
      <c r="N351" s="527"/>
      <c r="O351" s="527"/>
    </row>
    <row r="352" spans="1:15" s="11" customFormat="1" ht="31.5" customHeight="1">
      <c r="A352" s="476"/>
      <c r="B352" s="109"/>
      <c r="C352" s="590"/>
      <c r="D352" s="707" t="s">
        <v>2758</v>
      </c>
      <c r="E352" s="303">
        <f>I352*E4</f>
        <v>1110</v>
      </c>
      <c r="F352" s="303" t="s">
        <v>3097</v>
      </c>
      <c r="G352" s="1011">
        <v>0</v>
      </c>
      <c r="H352" s="1014" t="s">
        <v>884</v>
      </c>
      <c r="I352" s="522">
        <v>14.8</v>
      </c>
      <c r="J352" s="527"/>
      <c r="K352" s="527"/>
      <c r="L352" s="527"/>
      <c r="M352" s="527"/>
      <c r="N352" s="527"/>
      <c r="O352" s="527"/>
    </row>
    <row r="353" spans="1:15" s="7" customFormat="1" ht="20.25" customHeight="1">
      <c r="A353" s="475"/>
      <c r="B353" s="109"/>
      <c r="C353" s="582"/>
      <c r="D353" s="94" t="s">
        <v>3188</v>
      </c>
      <c r="E353" s="294">
        <f>I353*E4</f>
        <v>1066.5</v>
      </c>
      <c r="F353" s="294" t="s">
        <v>3097</v>
      </c>
      <c r="G353" s="1011">
        <v>0</v>
      </c>
      <c r="H353" s="1012" t="s">
        <v>2100</v>
      </c>
      <c r="I353" s="522">
        <v>14.22</v>
      </c>
      <c r="J353" s="523">
        <v>564</v>
      </c>
      <c r="K353" s="523"/>
      <c r="L353" s="523"/>
      <c r="M353" s="523"/>
      <c r="N353" s="523"/>
      <c r="O353" s="523"/>
    </row>
    <row r="354" spans="1:15" s="7" customFormat="1" ht="20.25" customHeight="1">
      <c r="A354" s="475"/>
      <c r="B354" s="109"/>
      <c r="C354" s="582"/>
      <c r="D354" s="161" t="s">
        <v>3189</v>
      </c>
      <c r="E354" s="289">
        <f>I354*E4</f>
        <v>750</v>
      </c>
      <c r="F354" s="293" t="s">
        <v>3097</v>
      </c>
      <c r="G354" s="1010">
        <v>1</v>
      </c>
      <c r="H354" s="1012" t="s">
        <v>3190</v>
      </c>
      <c r="I354" s="522">
        <v>10</v>
      </c>
      <c r="J354" s="523"/>
      <c r="K354" s="523"/>
      <c r="L354" s="523"/>
      <c r="M354" s="523"/>
      <c r="N354" s="523"/>
      <c r="O354" s="523"/>
    </row>
    <row r="355" spans="1:15" s="7" customFormat="1" ht="22.5" customHeight="1">
      <c r="A355" s="475"/>
      <c r="B355" s="109"/>
      <c r="C355" s="582"/>
      <c r="D355" s="161" t="s">
        <v>806</v>
      </c>
      <c r="E355" s="293">
        <f>I355*E4</f>
        <v>982.5</v>
      </c>
      <c r="F355" s="293" t="s">
        <v>3097</v>
      </c>
      <c r="G355" s="1010">
        <v>2</v>
      </c>
      <c r="H355" s="1012" t="s">
        <v>2151</v>
      </c>
      <c r="I355" s="522">
        <v>13.1</v>
      </c>
      <c r="J355" s="523"/>
      <c r="K355" s="523"/>
      <c r="L355" s="523"/>
      <c r="M355" s="523"/>
      <c r="N355" s="523"/>
      <c r="O355" s="523"/>
    </row>
    <row r="356" spans="1:15" s="7" customFormat="1" ht="343.5" customHeight="1">
      <c r="A356" s="475"/>
      <c r="B356" s="109"/>
      <c r="C356" s="582"/>
      <c r="D356" s="755" t="s">
        <v>2618</v>
      </c>
      <c r="E356" s="294">
        <f>I356*E4</f>
        <v>1177.5</v>
      </c>
      <c r="F356" s="294" t="s">
        <v>3097</v>
      </c>
      <c r="G356" s="1011">
        <v>0</v>
      </c>
      <c r="H356" s="1012" t="s">
        <v>2390</v>
      </c>
      <c r="I356" s="522">
        <v>15.7</v>
      </c>
      <c r="J356" s="523"/>
      <c r="K356" s="523"/>
      <c r="L356" s="523"/>
      <c r="M356" s="523"/>
      <c r="N356" s="523"/>
      <c r="O356" s="523"/>
    </row>
    <row r="357" spans="1:15" s="7" customFormat="1" ht="21.75" customHeight="1">
      <c r="A357" s="475"/>
      <c r="B357" s="109"/>
      <c r="C357" s="582"/>
      <c r="D357" s="161" t="s">
        <v>3218</v>
      </c>
      <c r="E357" s="293">
        <f>I357*E4</f>
        <v>1096.5</v>
      </c>
      <c r="F357" s="293" t="s">
        <v>3097</v>
      </c>
      <c r="G357" s="1010">
        <v>2</v>
      </c>
      <c r="H357" s="1012" t="s">
        <v>1109</v>
      </c>
      <c r="I357" s="522">
        <v>14.62</v>
      </c>
      <c r="J357" s="523">
        <v>598</v>
      </c>
      <c r="K357" s="523"/>
      <c r="L357" s="523"/>
      <c r="M357" s="523"/>
      <c r="N357" s="523"/>
      <c r="O357" s="523"/>
    </row>
    <row r="358" spans="1:15" s="7" customFormat="1" ht="21.75" customHeight="1">
      <c r="A358" s="475"/>
      <c r="B358" s="109"/>
      <c r="C358" s="574"/>
      <c r="D358" s="157" t="s">
        <v>1509</v>
      </c>
      <c r="E358" s="289">
        <f>I358*E4</f>
        <v>1725</v>
      </c>
      <c r="F358" s="293" t="s">
        <v>3097</v>
      </c>
      <c r="G358" s="1010">
        <v>1</v>
      </c>
      <c r="H358" s="1012" t="s">
        <v>1510</v>
      </c>
      <c r="I358" s="522">
        <v>23</v>
      </c>
      <c r="J358" s="523"/>
      <c r="K358" s="523"/>
      <c r="L358" s="523"/>
      <c r="M358" s="523"/>
      <c r="N358" s="523"/>
      <c r="O358" s="523"/>
    </row>
    <row r="359" spans="1:15" s="7" customFormat="1" ht="21" customHeight="1">
      <c r="A359" s="475"/>
      <c r="B359" s="109"/>
      <c r="C359" s="582"/>
      <c r="D359" s="96" t="s">
        <v>3467</v>
      </c>
      <c r="E359" s="303">
        <f>I359*E4</f>
        <v>1050</v>
      </c>
      <c r="F359" s="294" t="s">
        <v>3097</v>
      </c>
      <c r="G359" s="1011">
        <v>0</v>
      </c>
      <c r="H359" s="1012" t="s">
        <v>2954</v>
      </c>
      <c r="I359" s="522">
        <v>14</v>
      </c>
      <c r="J359" s="523"/>
      <c r="K359" s="523"/>
      <c r="L359" s="523"/>
      <c r="M359" s="523"/>
      <c r="N359" s="523"/>
      <c r="O359" s="523"/>
    </row>
    <row r="360" spans="1:15" s="7" customFormat="1" ht="21" customHeight="1">
      <c r="A360" s="475"/>
      <c r="B360" s="109"/>
      <c r="C360" s="582"/>
      <c r="D360" s="157" t="s">
        <v>1691</v>
      </c>
      <c r="E360" s="289">
        <f>I360*E4</f>
        <v>1950</v>
      </c>
      <c r="F360" s="293" t="s">
        <v>3097</v>
      </c>
      <c r="G360" s="1010">
        <v>1</v>
      </c>
      <c r="H360" s="1012" t="s">
        <v>2903</v>
      </c>
      <c r="I360" s="522">
        <v>26</v>
      </c>
      <c r="J360" s="523"/>
      <c r="K360" s="523"/>
      <c r="L360" s="523"/>
      <c r="M360" s="523"/>
      <c r="N360" s="523"/>
      <c r="O360" s="523"/>
    </row>
    <row r="361" spans="1:15" s="11" customFormat="1" ht="26.25" customHeight="1">
      <c r="A361" s="476"/>
      <c r="B361" s="110"/>
      <c r="C361" s="590"/>
      <c r="D361" s="512" t="s">
        <v>609</v>
      </c>
      <c r="E361" s="307">
        <f>I361*E4</f>
        <v>375</v>
      </c>
      <c r="F361" s="293" t="s">
        <v>3097</v>
      </c>
      <c r="G361" s="1013">
        <v>2</v>
      </c>
      <c r="H361" s="1012" t="s">
        <v>1838</v>
      </c>
      <c r="I361" s="522">
        <v>5</v>
      </c>
      <c r="J361" s="527"/>
      <c r="K361" s="527"/>
      <c r="L361" s="527"/>
      <c r="M361" s="527"/>
      <c r="N361" s="527"/>
      <c r="O361" s="527"/>
    </row>
    <row r="362" spans="1:15" s="11" customFormat="1" ht="27" customHeight="1">
      <c r="A362" s="476"/>
      <c r="B362" s="110"/>
      <c r="C362" s="98"/>
      <c r="D362" s="157" t="s">
        <v>3296</v>
      </c>
      <c r="E362" s="314">
        <f>I362*E4</f>
        <v>900</v>
      </c>
      <c r="F362" s="289" t="s">
        <v>3097</v>
      </c>
      <c r="G362" s="1010">
        <v>1</v>
      </c>
      <c r="H362" s="1014" t="s">
        <v>2341</v>
      </c>
      <c r="I362" s="522">
        <v>12</v>
      </c>
      <c r="J362" s="527"/>
      <c r="K362" s="527"/>
      <c r="L362" s="527"/>
      <c r="M362" s="527"/>
      <c r="N362" s="527"/>
      <c r="O362" s="527"/>
    </row>
    <row r="363" spans="1:15" s="11" customFormat="1" ht="49.5" customHeight="1">
      <c r="A363" s="476"/>
      <c r="B363" s="110"/>
      <c r="C363" s="98"/>
      <c r="D363" s="157" t="s">
        <v>1123</v>
      </c>
      <c r="E363" s="289">
        <f>I363*E4</f>
        <v>337.5</v>
      </c>
      <c r="F363" s="289" t="s">
        <v>3097</v>
      </c>
      <c r="G363" s="1010">
        <v>2</v>
      </c>
      <c r="H363" s="1012" t="s">
        <v>3442</v>
      </c>
      <c r="I363" s="522">
        <v>4.5</v>
      </c>
      <c r="J363" s="527" t="s">
        <v>2459</v>
      </c>
      <c r="K363" s="527"/>
      <c r="L363" s="527"/>
      <c r="M363" s="527"/>
      <c r="N363" s="527"/>
      <c r="O363" s="527"/>
    </row>
    <row r="364" spans="1:15" s="11" customFormat="1" ht="31.5" customHeight="1">
      <c r="A364" s="476"/>
      <c r="B364" s="110"/>
      <c r="C364" s="98"/>
      <c r="D364" s="158" t="s">
        <v>3130</v>
      </c>
      <c r="E364" s="293">
        <f>I364*E4</f>
        <v>420</v>
      </c>
      <c r="F364" s="293" t="s">
        <v>3097</v>
      </c>
      <c r="G364" s="1010">
        <v>1</v>
      </c>
      <c r="H364" s="1012" t="s">
        <v>2330</v>
      </c>
      <c r="I364" s="522">
        <v>5.6</v>
      </c>
      <c r="J364" s="527" t="s">
        <v>2459</v>
      </c>
      <c r="K364" s="1049"/>
      <c r="L364" s="527"/>
      <c r="M364" s="527"/>
      <c r="N364" s="527"/>
      <c r="O364" s="527"/>
    </row>
    <row r="365" spans="1:15" s="11" customFormat="1" ht="27" customHeight="1">
      <c r="A365" s="476"/>
      <c r="B365" s="110"/>
      <c r="C365" s="98"/>
      <c r="D365" s="785" t="s">
        <v>704</v>
      </c>
      <c r="E365" s="289">
        <f>I365*E4</f>
        <v>487.5</v>
      </c>
      <c r="F365" s="289" t="s">
        <v>3097</v>
      </c>
      <c r="G365" s="1010">
        <v>1</v>
      </c>
      <c r="H365" s="1012" t="s">
        <v>705</v>
      </c>
      <c r="I365" s="522">
        <v>6.5</v>
      </c>
      <c r="J365" s="527" t="s">
        <v>2459</v>
      </c>
      <c r="K365" s="527"/>
      <c r="L365" s="527"/>
      <c r="M365" s="527"/>
      <c r="N365" s="527"/>
      <c r="O365" s="527"/>
    </row>
    <row r="366" spans="1:15" s="11" customFormat="1" ht="51.75" customHeight="1">
      <c r="A366" s="476"/>
      <c r="B366" s="110"/>
      <c r="C366" s="98"/>
      <c r="D366" s="735" t="s">
        <v>1903</v>
      </c>
      <c r="E366" s="294">
        <v>0</v>
      </c>
      <c r="F366" s="294" t="s">
        <v>3097</v>
      </c>
      <c r="G366" s="1011">
        <v>0</v>
      </c>
      <c r="H366" s="1012" t="s">
        <v>275</v>
      </c>
      <c r="I366" s="522"/>
      <c r="J366" s="527"/>
      <c r="K366" s="527"/>
      <c r="L366" s="527"/>
      <c r="M366" s="527"/>
      <c r="N366" s="527"/>
      <c r="O366" s="527"/>
    </row>
    <row r="367" spans="1:15" s="11" customFormat="1" ht="113.25" customHeight="1">
      <c r="A367" s="476"/>
      <c r="B367" s="109" t="s">
        <v>3276</v>
      </c>
      <c r="C367" s="574"/>
      <c r="D367" s="96" t="s">
        <v>1367</v>
      </c>
      <c r="E367" s="303">
        <f>I367*E4</f>
        <v>0</v>
      </c>
      <c r="F367" s="294" t="s">
        <v>3097</v>
      </c>
      <c r="G367" s="1011">
        <v>0</v>
      </c>
      <c r="H367" s="1014" t="s">
        <v>890</v>
      </c>
      <c r="I367" s="522">
        <v>0</v>
      </c>
      <c r="J367" s="527"/>
      <c r="K367" s="527"/>
      <c r="L367" s="527"/>
      <c r="M367" s="527"/>
      <c r="N367" s="527"/>
      <c r="O367" s="527"/>
    </row>
    <row r="368" spans="1:15" s="11" customFormat="1" ht="26.25" customHeight="1">
      <c r="A368" s="476"/>
      <c r="B368" s="109"/>
      <c r="C368" s="574"/>
      <c r="D368" s="96" t="s">
        <v>3443</v>
      </c>
      <c r="E368" s="303">
        <f>I368*E4</f>
        <v>652.5</v>
      </c>
      <c r="F368" s="294" t="s">
        <v>3097</v>
      </c>
      <c r="G368" s="1011">
        <v>0</v>
      </c>
      <c r="H368" s="1014" t="s">
        <v>2035</v>
      </c>
      <c r="I368" s="522">
        <v>8.7</v>
      </c>
      <c r="J368" s="527"/>
      <c r="K368" s="527"/>
      <c r="L368" s="527"/>
      <c r="M368" s="527"/>
      <c r="N368" s="527"/>
      <c r="O368" s="527"/>
    </row>
    <row r="369" spans="1:15" s="11" customFormat="1" ht="21.75" customHeight="1">
      <c r="A369" s="476"/>
      <c r="B369" s="109"/>
      <c r="C369" s="574"/>
      <c r="D369" s="157" t="s">
        <v>1851</v>
      </c>
      <c r="E369" s="289">
        <f>I369*E4</f>
        <v>660</v>
      </c>
      <c r="F369" s="293" t="s">
        <v>3097</v>
      </c>
      <c r="G369" s="1010">
        <v>2</v>
      </c>
      <c r="H369" s="1014" t="s">
        <v>1852</v>
      </c>
      <c r="I369" s="522">
        <v>8.8</v>
      </c>
      <c r="J369" s="527"/>
      <c r="K369" s="527"/>
      <c r="L369" s="527"/>
      <c r="M369" s="527"/>
      <c r="N369" s="527"/>
      <c r="O369" s="527"/>
    </row>
    <row r="370" spans="1:15" s="11" customFormat="1" ht="21.75" customHeight="1">
      <c r="A370" s="476"/>
      <c r="B370" s="109"/>
      <c r="C370" s="574"/>
      <c r="D370" s="157" t="s">
        <v>2292</v>
      </c>
      <c r="E370" s="289">
        <f>I370*E4</f>
        <v>900</v>
      </c>
      <c r="F370" s="293" t="s">
        <v>3097</v>
      </c>
      <c r="G370" s="1010">
        <v>2</v>
      </c>
      <c r="H370" s="1014" t="s">
        <v>2291</v>
      </c>
      <c r="I370" s="522">
        <v>12</v>
      </c>
      <c r="J370" s="527"/>
      <c r="K370" s="527"/>
      <c r="L370" s="527"/>
      <c r="M370" s="527"/>
      <c r="N370" s="527"/>
      <c r="O370" s="527"/>
    </row>
    <row r="371" spans="1:15" s="11" customFormat="1" ht="18" customHeight="1">
      <c r="A371" s="476"/>
      <c r="B371" s="109"/>
      <c r="C371" s="574"/>
      <c r="D371" s="158" t="s">
        <v>2333</v>
      </c>
      <c r="E371" s="289">
        <f>I371*E4</f>
        <v>3375</v>
      </c>
      <c r="F371" s="314" t="s">
        <v>3097</v>
      </c>
      <c r="G371" s="1010">
        <v>1</v>
      </c>
      <c r="H371" s="1014" t="s">
        <v>359</v>
      </c>
      <c r="I371" s="522">
        <v>45</v>
      </c>
      <c r="J371" s="527" t="s">
        <v>2459</v>
      </c>
      <c r="K371" s="527"/>
      <c r="L371" s="527"/>
      <c r="M371" s="527"/>
      <c r="N371" s="527"/>
      <c r="O371" s="527"/>
    </row>
    <row r="372" spans="1:15" s="11" customFormat="1" ht="15.75">
      <c r="A372" s="476"/>
      <c r="B372" s="109"/>
      <c r="C372" s="574"/>
      <c r="D372" s="765" t="s">
        <v>632</v>
      </c>
      <c r="E372" s="314">
        <f>I372*E4</f>
        <v>1500</v>
      </c>
      <c r="F372" s="314" t="s">
        <v>3097</v>
      </c>
      <c r="G372" s="1010">
        <v>1</v>
      </c>
      <c r="H372" s="1014">
        <v>110</v>
      </c>
      <c r="I372" s="522">
        <v>20</v>
      </c>
      <c r="J372" s="527"/>
      <c r="K372" s="527"/>
      <c r="L372" s="527"/>
      <c r="M372" s="527"/>
      <c r="N372" s="527"/>
      <c r="O372" s="527"/>
    </row>
    <row r="373" spans="1:15" s="11" customFormat="1" ht="15.75">
      <c r="A373" s="476"/>
      <c r="B373" s="109"/>
      <c r="C373" s="574"/>
      <c r="D373" s="157" t="s">
        <v>2047</v>
      </c>
      <c r="E373" s="314">
        <f>I373*E4</f>
        <v>465</v>
      </c>
      <c r="F373" s="314" t="s">
        <v>3097</v>
      </c>
      <c r="G373" s="1010">
        <v>1</v>
      </c>
      <c r="H373" s="1014" t="s">
        <v>1051</v>
      </c>
      <c r="I373" s="522">
        <v>6.2</v>
      </c>
      <c r="J373" s="527"/>
      <c r="K373" s="527"/>
      <c r="L373" s="527"/>
      <c r="M373" s="527"/>
      <c r="N373" s="527"/>
      <c r="O373" s="527"/>
    </row>
    <row r="374" spans="1:15" s="11" customFormat="1" ht="15.75">
      <c r="A374" s="476"/>
      <c r="B374" s="109"/>
      <c r="C374" s="574"/>
      <c r="D374" s="96" t="s">
        <v>619</v>
      </c>
      <c r="E374" s="307">
        <f>I374*E4</f>
        <v>420</v>
      </c>
      <c r="F374" s="307" t="s">
        <v>3097</v>
      </c>
      <c r="G374" s="1011">
        <v>0</v>
      </c>
      <c r="H374" s="1014" t="s">
        <v>831</v>
      </c>
      <c r="I374" s="522">
        <v>5.6</v>
      </c>
      <c r="J374" s="527"/>
      <c r="K374" s="527"/>
      <c r="L374" s="527"/>
      <c r="M374" s="527"/>
      <c r="N374" s="527"/>
      <c r="O374" s="527"/>
    </row>
    <row r="375" spans="1:15" s="11" customFormat="1" ht="15.75">
      <c r="A375" s="476"/>
      <c r="B375" s="109"/>
      <c r="C375" s="574"/>
      <c r="D375" s="96" t="s">
        <v>123</v>
      </c>
      <c r="E375" s="314"/>
      <c r="F375" s="307" t="s">
        <v>3097</v>
      </c>
      <c r="G375" s="1011">
        <v>0</v>
      </c>
      <c r="H375" s="1014" t="s">
        <v>1486</v>
      </c>
      <c r="I375" s="522"/>
      <c r="J375" s="527"/>
      <c r="K375" s="527"/>
      <c r="L375" s="527"/>
      <c r="M375" s="527"/>
      <c r="N375" s="527"/>
      <c r="O375" s="527"/>
    </row>
    <row r="376" spans="1:15" ht="19.5" customHeight="1">
      <c r="A376" s="475"/>
      <c r="B376" s="134"/>
      <c r="C376" s="589"/>
      <c r="D376" s="829" t="s">
        <v>3397</v>
      </c>
      <c r="E376" s="333"/>
      <c r="F376" s="832"/>
      <c r="G376" s="1044"/>
      <c r="H376" s="1045"/>
      <c r="I376" s="522"/>
      <c r="J376" s="523"/>
      <c r="K376" s="523"/>
      <c r="L376" s="523"/>
      <c r="M376" s="523"/>
      <c r="N376" s="523"/>
      <c r="O376" s="523"/>
    </row>
    <row r="377" spans="1:15" s="11" customFormat="1" ht="21" customHeight="1">
      <c r="A377" s="476"/>
      <c r="B377" s="108" t="s">
        <v>1808</v>
      </c>
      <c r="C377" s="98" t="s">
        <v>3119</v>
      </c>
      <c r="D377" s="158" t="s">
        <v>2965</v>
      </c>
      <c r="E377" s="289">
        <f>I377*E4</f>
        <v>262.5</v>
      </c>
      <c r="F377" s="314" t="s">
        <v>3097</v>
      </c>
      <c r="G377" s="1010">
        <v>1</v>
      </c>
      <c r="H377" s="1012">
        <v>2.3</v>
      </c>
      <c r="I377" s="522">
        <v>3.5</v>
      </c>
      <c r="J377" s="527" t="s">
        <v>2935</v>
      </c>
      <c r="K377" s="527"/>
      <c r="L377" s="527"/>
      <c r="M377" s="527"/>
      <c r="N377" s="527"/>
      <c r="O377" s="527"/>
    </row>
    <row r="378" spans="1:15" s="11" customFormat="1" ht="23.25">
      <c r="A378" s="476"/>
      <c r="B378" s="108" t="s">
        <v>1808</v>
      </c>
      <c r="C378" s="98" t="s">
        <v>2963</v>
      </c>
      <c r="D378" s="157" t="s">
        <v>1805</v>
      </c>
      <c r="E378" s="314">
        <f>I378*E4</f>
        <v>187.5</v>
      </c>
      <c r="F378" s="374" t="s">
        <v>3097</v>
      </c>
      <c r="G378" s="1010">
        <v>1</v>
      </c>
      <c r="H378" s="1014" t="s">
        <v>3132</v>
      </c>
      <c r="I378" s="522">
        <v>2.5</v>
      </c>
      <c r="J378" s="527" t="s">
        <v>3291</v>
      </c>
      <c r="K378" s="527"/>
      <c r="L378" s="527"/>
      <c r="M378" s="527"/>
      <c r="N378" s="527"/>
      <c r="O378" s="527"/>
    </row>
    <row r="379" spans="1:15" s="23" customFormat="1" ht="23.25" customHeight="1">
      <c r="A379" s="476"/>
      <c r="B379" s="108" t="s">
        <v>1808</v>
      </c>
      <c r="C379" s="574" t="s">
        <v>2254</v>
      </c>
      <c r="D379" s="158" t="s">
        <v>2324</v>
      </c>
      <c r="E379" s="289">
        <f>I379*E4</f>
        <v>225</v>
      </c>
      <c r="F379" s="374" t="s">
        <v>3097</v>
      </c>
      <c r="G379" s="1010">
        <v>1</v>
      </c>
      <c r="H379" s="1014" t="s">
        <v>2263</v>
      </c>
      <c r="I379" s="522">
        <v>3</v>
      </c>
      <c r="J379" s="527" t="s">
        <v>3292</v>
      </c>
      <c r="K379" s="527"/>
      <c r="L379" s="527"/>
      <c r="M379" s="527"/>
      <c r="N379" s="527"/>
      <c r="O379" s="527"/>
    </row>
    <row r="380" spans="1:15" ht="16.5" customHeight="1">
      <c r="A380" s="475"/>
      <c r="B380" s="108"/>
      <c r="C380" s="574"/>
      <c r="D380" s="157" t="s">
        <v>2168</v>
      </c>
      <c r="E380" s="314">
        <f>I380*E4</f>
        <v>300</v>
      </c>
      <c r="F380" s="374" t="s">
        <v>3097</v>
      </c>
      <c r="G380" s="1010">
        <v>4</v>
      </c>
      <c r="H380" s="1012" t="s">
        <v>225</v>
      </c>
      <c r="I380" s="522">
        <v>4</v>
      </c>
      <c r="J380" s="527" t="s">
        <v>3293</v>
      </c>
      <c r="K380" s="523"/>
      <c r="L380" s="523"/>
      <c r="M380" s="523"/>
      <c r="N380" s="523"/>
      <c r="O380" s="523"/>
    </row>
    <row r="381" spans="1:15" ht="18.75" customHeight="1">
      <c r="A381" s="475"/>
      <c r="B381" s="108"/>
      <c r="C381" s="574"/>
      <c r="D381" s="157" t="s">
        <v>1153</v>
      </c>
      <c r="E381" s="289">
        <f>I381*E4</f>
        <v>300</v>
      </c>
      <c r="F381" s="374" t="s">
        <v>3097</v>
      </c>
      <c r="G381" s="1010">
        <v>1</v>
      </c>
      <c r="H381" s="1012" t="s">
        <v>194</v>
      </c>
      <c r="I381" s="522">
        <v>4</v>
      </c>
      <c r="J381" s="527"/>
      <c r="K381" s="523"/>
      <c r="L381" s="523"/>
      <c r="M381" s="523"/>
      <c r="N381" s="523"/>
      <c r="O381" s="523"/>
    </row>
    <row r="382" spans="1:15" s="11" customFormat="1" ht="21.75" customHeight="1">
      <c r="A382" s="476"/>
      <c r="B382" s="108" t="s">
        <v>1808</v>
      </c>
      <c r="C382" s="574" t="s">
        <v>413</v>
      </c>
      <c r="D382" s="157" t="s">
        <v>1882</v>
      </c>
      <c r="E382" s="314">
        <f>I382*E4</f>
        <v>337.5</v>
      </c>
      <c r="F382" s="374" t="s">
        <v>3097</v>
      </c>
      <c r="G382" s="1010">
        <v>1</v>
      </c>
      <c r="H382" s="1014" t="s">
        <v>3503</v>
      </c>
      <c r="I382" s="522">
        <v>4.5</v>
      </c>
      <c r="J382" s="527" t="s">
        <v>1492</v>
      </c>
      <c r="K382" s="527"/>
      <c r="L382" s="527"/>
      <c r="M382" s="527"/>
      <c r="N382" s="527"/>
      <c r="O382" s="527"/>
    </row>
    <row r="383" spans="1:15" s="11" customFormat="1" ht="20.25" customHeight="1">
      <c r="A383" s="476"/>
      <c r="B383" s="108"/>
      <c r="C383" s="574"/>
      <c r="D383" s="157" t="s">
        <v>1957</v>
      </c>
      <c r="E383" s="314">
        <f>I383*E4</f>
        <v>135</v>
      </c>
      <c r="F383" s="374" t="s">
        <v>3097</v>
      </c>
      <c r="G383" s="1010">
        <v>2</v>
      </c>
      <c r="H383" s="1014" t="s">
        <v>72</v>
      </c>
      <c r="I383" s="522">
        <v>1.8</v>
      </c>
      <c r="J383" s="527"/>
      <c r="K383" s="527"/>
      <c r="L383" s="527"/>
      <c r="M383" s="527"/>
      <c r="N383" s="527"/>
      <c r="O383" s="527"/>
    </row>
    <row r="384" spans="1:15" s="11" customFormat="1" ht="20.25" customHeight="1">
      <c r="A384" s="476"/>
      <c r="B384" s="108"/>
      <c r="C384" s="574"/>
      <c r="D384" s="157" t="s">
        <v>434</v>
      </c>
      <c r="E384" s="314">
        <f>I384*E4</f>
        <v>150</v>
      </c>
      <c r="F384" s="374" t="s">
        <v>3097</v>
      </c>
      <c r="G384" s="1010">
        <v>2</v>
      </c>
      <c r="H384" s="1014" t="s">
        <v>435</v>
      </c>
      <c r="I384" s="522">
        <v>2</v>
      </c>
      <c r="J384" s="527"/>
      <c r="K384" s="527"/>
      <c r="L384" s="527"/>
      <c r="M384" s="527"/>
      <c r="N384" s="527"/>
      <c r="O384" s="527"/>
    </row>
    <row r="385" spans="1:15" s="11" customFormat="1" ht="19.5" customHeight="1">
      <c r="A385" s="476"/>
      <c r="B385" s="108"/>
      <c r="C385" s="574"/>
      <c r="D385" s="157" t="s">
        <v>2521</v>
      </c>
      <c r="E385" s="293">
        <f>I385*E4</f>
        <v>101.25</v>
      </c>
      <c r="F385" s="374" t="s">
        <v>3097</v>
      </c>
      <c r="G385" s="1010">
        <v>10</v>
      </c>
      <c r="H385" s="1050" t="s">
        <v>3241</v>
      </c>
      <c r="I385" s="522">
        <v>1.35</v>
      </c>
      <c r="J385" s="1051"/>
      <c r="K385" s="527"/>
      <c r="L385" s="527"/>
      <c r="M385" s="527"/>
      <c r="N385" s="527"/>
      <c r="O385" s="527"/>
    </row>
    <row r="386" spans="1:15" s="11" customFormat="1" ht="20.25" customHeight="1">
      <c r="A386" s="476"/>
      <c r="B386" s="108"/>
      <c r="C386" s="574"/>
      <c r="D386" s="160" t="s">
        <v>1173</v>
      </c>
      <c r="E386" s="293">
        <f>I386*E4</f>
        <v>101.25</v>
      </c>
      <c r="F386" s="356" t="s">
        <v>3097</v>
      </c>
      <c r="G386" s="1010">
        <v>10</v>
      </c>
      <c r="H386" s="1050" t="s">
        <v>3297</v>
      </c>
      <c r="I386" s="522">
        <v>1.35</v>
      </c>
      <c r="J386" s="1051"/>
      <c r="K386" s="527"/>
      <c r="L386" s="527"/>
      <c r="M386" s="527"/>
      <c r="N386" s="527"/>
      <c r="O386" s="527"/>
    </row>
    <row r="387" spans="1:15" s="11" customFormat="1" ht="19.5" customHeight="1">
      <c r="A387" s="476"/>
      <c r="B387" s="108"/>
      <c r="C387" s="574"/>
      <c r="D387" s="157" t="s">
        <v>673</v>
      </c>
      <c r="E387" s="293">
        <f>I387*E4</f>
        <v>101.25</v>
      </c>
      <c r="F387" s="356" t="s">
        <v>3097</v>
      </c>
      <c r="G387" s="1010">
        <v>18</v>
      </c>
      <c r="H387" s="1050" t="s">
        <v>2190</v>
      </c>
      <c r="I387" s="522">
        <v>1.35</v>
      </c>
      <c r="J387" s="1051" t="s">
        <v>1494</v>
      </c>
      <c r="K387" s="527"/>
      <c r="L387" s="527"/>
      <c r="M387" s="527"/>
      <c r="N387" s="527"/>
      <c r="O387" s="527"/>
    </row>
    <row r="388" spans="1:15" s="11" customFormat="1" ht="23.25">
      <c r="A388" s="476"/>
      <c r="B388" s="108" t="s">
        <v>1808</v>
      </c>
      <c r="C388" s="574" t="s">
        <v>3076</v>
      </c>
      <c r="D388" s="161" t="s">
        <v>2400</v>
      </c>
      <c r="E388" s="314">
        <f>I388*E4</f>
        <v>135</v>
      </c>
      <c r="F388" s="374" t="s">
        <v>3097</v>
      </c>
      <c r="G388" s="1010">
        <v>10</v>
      </c>
      <c r="H388" s="1050" t="s">
        <v>3521</v>
      </c>
      <c r="I388" s="522">
        <v>1.8</v>
      </c>
      <c r="J388" s="1051" t="s">
        <v>2713</v>
      </c>
      <c r="K388" s="527"/>
      <c r="L388" s="527"/>
      <c r="M388" s="527"/>
      <c r="N388" s="527"/>
      <c r="O388" s="527"/>
    </row>
    <row r="389" spans="1:15" s="11" customFormat="1" ht="23.25">
      <c r="A389" s="476"/>
      <c r="B389" s="109" t="s">
        <v>1808</v>
      </c>
      <c r="C389" s="574" t="s">
        <v>2418</v>
      </c>
      <c r="D389" s="157" t="s">
        <v>2210</v>
      </c>
      <c r="E389" s="314">
        <f>I389*E4</f>
        <v>75</v>
      </c>
      <c r="F389" s="374" t="s">
        <v>3097</v>
      </c>
      <c r="G389" s="1010">
        <v>1</v>
      </c>
      <c r="H389" s="1014" t="s">
        <v>2423</v>
      </c>
      <c r="I389" s="522">
        <v>1</v>
      </c>
      <c r="J389" s="527" t="s">
        <v>2492</v>
      </c>
      <c r="K389" s="527"/>
      <c r="L389" s="527"/>
      <c r="M389" s="527"/>
      <c r="N389" s="527"/>
      <c r="O389" s="527"/>
    </row>
    <row r="390" spans="1:15" s="11" customFormat="1" ht="23.25">
      <c r="A390" s="476"/>
      <c r="B390" s="108" t="s">
        <v>1808</v>
      </c>
      <c r="C390" s="98" t="s">
        <v>992</v>
      </c>
      <c r="D390" s="161" t="s">
        <v>441</v>
      </c>
      <c r="E390" s="293">
        <f>I390*E4</f>
        <v>127.5</v>
      </c>
      <c r="F390" s="356" t="s">
        <v>3097</v>
      </c>
      <c r="G390" s="1010">
        <v>2</v>
      </c>
      <c r="H390" s="1050" t="s">
        <v>2921</v>
      </c>
      <c r="I390" s="522">
        <v>1.7</v>
      </c>
      <c r="J390" s="527" t="s">
        <v>1493</v>
      </c>
      <c r="K390" s="527"/>
      <c r="L390" s="527"/>
      <c r="M390" s="527"/>
      <c r="N390" s="527"/>
      <c r="O390" s="527"/>
    </row>
    <row r="391" spans="1:15" s="11" customFormat="1" ht="23.25">
      <c r="A391" s="476"/>
      <c r="B391" s="137" t="s">
        <v>1808</v>
      </c>
      <c r="C391" s="98" t="s">
        <v>852</v>
      </c>
      <c r="D391" s="161" t="s">
        <v>1357</v>
      </c>
      <c r="E391" s="314">
        <f>I391*E4</f>
        <v>150</v>
      </c>
      <c r="F391" s="374" t="s">
        <v>3097</v>
      </c>
      <c r="G391" s="1010">
        <v>1</v>
      </c>
      <c r="H391" s="1050" t="s">
        <v>1053</v>
      </c>
      <c r="I391" s="522">
        <v>2</v>
      </c>
      <c r="J391" s="527" t="s">
        <v>2653</v>
      </c>
      <c r="K391" s="527"/>
      <c r="L391" s="527"/>
      <c r="M391" s="527"/>
      <c r="N391" s="527"/>
      <c r="O391" s="527"/>
    </row>
    <row r="392" spans="1:15" s="7" customFormat="1" ht="34.5" customHeight="1">
      <c r="A392" s="475"/>
      <c r="B392" s="137" t="s">
        <v>1808</v>
      </c>
      <c r="C392" s="574" t="s">
        <v>1901</v>
      </c>
      <c r="D392" s="157" t="s">
        <v>3324</v>
      </c>
      <c r="E392" s="314">
        <f>I392*E4</f>
        <v>150</v>
      </c>
      <c r="F392" s="374" t="s">
        <v>3097</v>
      </c>
      <c r="G392" s="1010">
        <v>1</v>
      </c>
      <c r="H392" s="1014" t="s">
        <v>2470</v>
      </c>
      <c r="I392" s="522">
        <v>2</v>
      </c>
      <c r="J392" s="1051" t="s">
        <v>3042</v>
      </c>
      <c r="K392" s="523"/>
      <c r="L392" s="523"/>
      <c r="M392" s="523"/>
      <c r="N392" s="523"/>
      <c r="O392" s="523"/>
    </row>
    <row r="393" spans="1:15" ht="24" customHeight="1">
      <c r="A393" s="475">
        <v>704</v>
      </c>
      <c r="B393" s="109" t="s">
        <v>1808</v>
      </c>
      <c r="C393" s="574" t="s">
        <v>2</v>
      </c>
      <c r="D393" s="158" t="s">
        <v>267</v>
      </c>
      <c r="E393" s="289">
        <f>I393*E4</f>
        <v>0</v>
      </c>
      <c r="F393" s="374" t="s">
        <v>3097</v>
      </c>
      <c r="G393" s="1010">
        <v>1</v>
      </c>
      <c r="H393" s="1014" t="s">
        <v>977</v>
      </c>
      <c r="I393" s="522"/>
      <c r="J393" s="1051" t="s">
        <v>754</v>
      </c>
      <c r="K393" s="523"/>
      <c r="L393" s="523"/>
      <c r="M393" s="523"/>
      <c r="N393" s="523"/>
      <c r="O393" s="523"/>
    </row>
    <row r="394" spans="1:15" ht="16.5" customHeight="1">
      <c r="A394" s="475"/>
      <c r="B394" s="109"/>
      <c r="C394" s="574"/>
      <c r="D394" s="765" t="s">
        <v>3484</v>
      </c>
      <c r="E394" s="314">
        <f>I394*E4</f>
        <v>375</v>
      </c>
      <c r="F394" s="374" t="s">
        <v>3097</v>
      </c>
      <c r="G394" s="1010">
        <v>4</v>
      </c>
      <c r="H394" s="1014" t="s">
        <v>1238</v>
      </c>
      <c r="I394" s="1047">
        <v>5</v>
      </c>
      <c r="J394" s="523"/>
      <c r="K394" s="523"/>
      <c r="L394" s="523"/>
      <c r="M394" s="523"/>
      <c r="N394" s="523"/>
      <c r="O394" s="523"/>
    </row>
    <row r="395" spans="1:15" ht="21" customHeight="1">
      <c r="A395" s="475"/>
      <c r="B395" s="109"/>
      <c r="C395" s="574"/>
      <c r="D395" s="158" t="s">
        <v>1953</v>
      </c>
      <c r="E395" s="293">
        <f>G395*I395*E4</f>
        <v>375</v>
      </c>
      <c r="F395" s="356" t="s">
        <v>3097</v>
      </c>
      <c r="G395" s="1010">
        <v>1</v>
      </c>
      <c r="H395" s="1014" t="s">
        <v>2274</v>
      </c>
      <c r="I395" s="522">
        <v>5</v>
      </c>
      <c r="J395" s="1051" t="s">
        <v>755</v>
      </c>
      <c r="K395" s="523"/>
      <c r="L395" s="523"/>
      <c r="M395" s="523"/>
      <c r="N395" s="523"/>
      <c r="O395" s="523"/>
    </row>
    <row r="396" spans="1:15" ht="15.75">
      <c r="A396" s="475"/>
      <c r="B396" s="109"/>
      <c r="C396" s="574"/>
      <c r="D396" s="765" t="s">
        <v>523</v>
      </c>
      <c r="E396" s="314">
        <f>I396*E4</f>
        <v>375</v>
      </c>
      <c r="F396" s="374" t="s">
        <v>3097</v>
      </c>
      <c r="G396" s="1010">
        <v>1</v>
      </c>
      <c r="H396" s="1014">
        <v>22</v>
      </c>
      <c r="I396" s="522">
        <v>5</v>
      </c>
      <c r="J396" s="1051" t="s">
        <v>2435</v>
      </c>
      <c r="K396" s="523"/>
      <c r="L396" s="523"/>
      <c r="M396" s="523"/>
      <c r="N396" s="523"/>
      <c r="O396" s="523"/>
    </row>
    <row r="397" spans="1:15" ht="14.25">
      <c r="A397" s="475"/>
      <c r="B397" s="109"/>
      <c r="C397" s="574"/>
      <c r="D397" s="96" t="s">
        <v>2808</v>
      </c>
      <c r="E397" s="307">
        <f>I397*E5</f>
        <v>0</v>
      </c>
      <c r="F397" s="289"/>
      <c r="G397" s="1011">
        <v>0</v>
      </c>
      <c r="H397" s="1014">
        <v>4.4</v>
      </c>
      <c r="I397" s="522"/>
      <c r="J397" s="523"/>
      <c r="K397" s="523"/>
      <c r="L397" s="523"/>
      <c r="M397" s="523"/>
      <c r="N397" s="523"/>
      <c r="O397" s="523"/>
    </row>
    <row r="398" spans="1:15" s="11" customFormat="1" ht="15.75">
      <c r="A398" s="476"/>
      <c r="B398" s="109"/>
      <c r="C398" s="574"/>
      <c r="D398" s="765" t="s">
        <v>272</v>
      </c>
      <c r="E398" s="314">
        <f>I398*E4</f>
        <v>375</v>
      </c>
      <c r="F398" s="374" t="s">
        <v>3097</v>
      </c>
      <c r="G398" s="1010">
        <v>2</v>
      </c>
      <c r="H398" s="1014">
        <v>5.6</v>
      </c>
      <c r="I398" s="1047">
        <v>5</v>
      </c>
      <c r="J398" s="527"/>
      <c r="K398" s="527"/>
      <c r="L398" s="527"/>
      <c r="M398" s="527"/>
      <c r="N398" s="527"/>
      <c r="O398" s="527"/>
    </row>
    <row r="399" spans="1:15" s="11" customFormat="1" ht="21" customHeight="1">
      <c r="A399" s="476"/>
      <c r="B399" s="109" t="s">
        <v>1808</v>
      </c>
      <c r="C399" s="574" t="s">
        <v>2133</v>
      </c>
      <c r="D399" s="157" t="s">
        <v>211</v>
      </c>
      <c r="E399" s="314">
        <f>I399*E4</f>
        <v>300</v>
      </c>
      <c r="F399" s="374" t="s">
        <v>3097</v>
      </c>
      <c r="G399" s="1010">
        <v>1</v>
      </c>
      <c r="H399" s="1014" t="s">
        <v>1213</v>
      </c>
      <c r="I399" s="1047">
        <v>4</v>
      </c>
      <c r="J399" s="527" t="s">
        <v>3291</v>
      </c>
      <c r="K399" s="527"/>
      <c r="L399" s="527"/>
      <c r="M399" s="527"/>
      <c r="N399" s="527"/>
      <c r="O399" s="527"/>
    </row>
    <row r="400" spans="1:15" ht="15.75">
      <c r="A400" s="475"/>
      <c r="B400" s="109"/>
      <c r="C400" s="574"/>
      <c r="D400" s="157" t="s">
        <v>1673</v>
      </c>
      <c r="E400" s="314">
        <f>I400*E4</f>
        <v>300</v>
      </c>
      <c r="F400" s="374" t="s">
        <v>3097</v>
      </c>
      <c r="G400" s="1010">
        <v>1</v>
      </c>
      <c r="H400" s="1014" t="s">
        <v>1213</v>
      </c>
      <c r="I400" s="1047">
        <v>4</v>
      </c>
      <c r="J400" s="527" t="s">
        <v>2436</v>
      </c>
      <c r="K400" s="523"/>
      <c r="L400" s="523"/>
      <c r="M400" s="523"/>
      <c r="N400" s="523"/>
      <c r="O400" s="523"/>
    </row>
    <row r="401" spans="1:15" ht="15.75">
      <c r="A401" s="475"/>
      <c r="B401" s="109"/>
      <c r="C401" s="574"/>
      <c r="D401" s="157" t="s">
        <v>3032</v>
      </c>
      <c r="E401" s="314">
        <f>I401*E4</f>
        <v>187.5</v>
      </c>
      <c r="F401" s="374" t="s">
        <v>3097</v>
      </c>
      <c r="G401" s="1010">
        <v>2</v>
      </c>
      <c r="H401" s="1014" t="s">
        <v>204</v>
      </c>
      <c r="I401" s="1047">
        <v>2.5</v>
      </c>
      <c r="J401" s="527"/>
      <c r="K401" s="523"/>
      <c r="L401" s="523"/>
      <c r="M401" s="523"/>
      <c r="N401" s="523"/>
      <c r="O401" s="523"/>
    </row>
    <row r="402" spans="1:15" ht="15.75">
      <c r="A402" s="475"/>
      <c r="B402" s="109"/>
      <c r="C402" s="574"/>
      <c r="D402" s="157" t="s">
        <v>433</v>
      </c>
      <c r="E402" s="314">
        <f>I402*E4</f>
        <v>165</v>
      </c>
      <c r="F402" s="374" t="s">
        <v>3097</v>
      </c>
      <c r="G402" s="1010">
        <v>3</v>
      </c>
      <c r="H402" s="1014" t="s">
        <v>429</v>
      </c>
      <c r="I402" s="1047">
        <v>2.2</v>
      </c>
      <c r="J402" s="527" t="s">
        <v>2437</v>
      </c>
      <c r="K402" s="523"/>
      <c r="L402" s="523"/>
      <c r="M402" s="523"/>
      <c r="N402" s="523"/>
      <c r="O402" s="523"/>
    </row>
    <row r="403" spans="1:15" ht="15.75">
      <c r="A403" s="475"/>
      <c r="B403" s="109"/>
      <c r="C403" s="574"/>
      <c r="D403" s="157" t="s">
        <v>2243</v>
      </c>
      <c r="E403" s="314">
        <f>I403*E4</f>
        <v>247.5</v>
      </c>
      <c r="F403" s="374" t="s">
        <v>3097</v>
      </c>
      <c r="G403" s="1010">
        <v>5</v>
      </c>
      <c r="H403" s="1014" t="s">
        <v>2244</v>
      </c>
      <c r="I403" s="1047">
        <v>3.3</v>
      </c>
      <c r="J403" s="527"/>
      <c r="K403" s="523"/>
      <c r="L403" s="523"/>
      <c r="M403" s="523"/>
      <c r="N403" s="523"/>
      <c r="O403" s="523"/>
    </row>
    <row r="404" spans="1:15" ht="15.75">
      <c r="A404" s="475"/>
      <c r="B404" s="109"/>
      <c r="C404" s="574"/>
      <c r="D404" s="157" t="s">
        <v>2393</v>
      </c>
      <c r="E404" s="314">
        <f>I404*E4</f>
        <v>144</v>
      </c>
      <c r="F404" s="374" t="s">
        <v>3097</v>
      </c>
      <c r="G404" s="1010">
        <v>3</v>
      </c>
      <c r="H404" s="1014" t="s">
        <v>2392</v>
      </c>
      <c r="I404" s="1047">
        <v>1.92</v>
      </c>
      <c r="J404" s="527"/>
      <c r="K404" s="523"/>
      <c r="L404" s="523"/>
      <c r="M404" s="523"/>
      <c r="N404" s="523"/>
      <c r="O404" s="523"/>
    </row>
    <row r="405" spans="1:15" ht="24" customHeight="1">
      <c r="A405" s="475"/>
      <c r="B405" s="109" t="s">
        <v>3095</v>
      </c>
      <c r="C405" s="574" t="s">
        <v>1029</v>
      </c>
      <c r="D405" s="82" t="s">
        <v>1873</v>
      </c>
      <c r="E405" s="289">
        <f>I405*E4</f>
        <v>352.5</v>
      </c>
      <c r="F405" s="374" t="s">
        <v>3097</v>
      </c>
      <c r="G405" s="1010">
        <v>3</v>
      </c>
      <c r="H405" s="1014" t="s">
        <v>1872</v>
      </c>
      <c r="I405" s="522">
        <v>4.7</v>
      </c>
      <c r="J405" s="527" t="s">
        <v>2438</v>
      </c>
      <c r="K405" s="523"/>
      <c r="L405" s="523"/>
      <c r="M405" s="523"/>
      <c r="N405" s="523"/>
      <c r="O405" s="523"/>
    </row>
    <row r="406" spans="1:15" ht="24" customHeight="1">
      <c r="A406" s="475"/>
      <c r="B406" s="109"/>
      <c r="C406" s="574"/>
      <c r="D406" s="197" t="s">
        <v>892</v>
      </c>
      <c r="E406" s="303">
        <f>I406*E4</f>
        <v>375</v>
      </c>
      <c r="F406" s="673" t="s">
        <v>3097</v>
      </c>
      <c r="G406" s="1011">
        <v>0</v>
      </c>
      <c r="H406" s="1014" t="s">
        <v>703</v>
      </c>
      <c r="I406" s="522">
        <v>5</v>
      </c>
      <c r="J406" s="527"/>
      <c r="K406" s="523"/>
      <c r="L406" s="523"/>
      <c r="M406" s="523"/>
      <c r="N406" s="523"/>
      <c r="O406" s="523"/>
    </row>
    <row r="407" spans="1:15" ht="20.25" customHeight="1">
      <c r="A407" s="475"/>
      <c r="B407" s="109"/>
      <c r="C407" s="574"/>
      <c r="D407" s="719" t="s">
        <v>3518</v>
      </c>
      <c r="E407" s="289">
        <f>I407*E4</f>
        <v>360</v>
      </c>
      <c r="F407" s="374" t="s">
        <v>3097</v>
      </c>
      <c r="G407" s="1010">
        <v>1</v>
      </c>
      <c r="H407" s="1014" t="s">
        <v>3519</v>
      </c>
      <c r="I407" s="522">
        <v>4.8</v>
      </c>
      <c r="J407" s="527"/>
      <c r="K407" s="523"/>
      <c r="L407" s="523"/>
      <c r="M407" s="523"/>
      <c r="N407" s="523"/>
      <c r="O407" s="523"/>
    </row>
    <row r="408" spans="1:15" ht="15.75">
      <c r="A408" s="475"/>
      <c r="B408" s="109"/>
      <c r="C408" s="574"/>
      <c r="D408" s="765" t="s">
        <v>1719</v>
      </c>
      <c r="E408" s="314">
        <f>I408*E4</f>
        <v>750</v>
      </c>
      <c r="F408" s="374" t="s">
        <v>3097</v>
      </c>
      <c r="G408" s="1010">
        <v>1</v>
      </c>
      <c r="H408" s="1014">
        <v>9.68</v>
      </c>
      <c r="I408" s="522">
        <v>10</v>
      </c>
      <c r="J408" s="527" t="s">
        <v>3294</v>
      </c>
      <c r="K408" s="523"/>
      <c r="L408" s="523"/>
      <c r="M408" s="523"/>
      <c r="N408" s="523"/>
      <c r="O408" s="523"/>
    </row>
    <row r="409" spans="1:15" s="11" customFormat="1" ht="18" customHeight="1">
      <c r="A409" s="476"/>
      <c r="B409" s="109"/>
      <c r="C409" s="574"/>
      <c r="D409" s="765" t="s">
        <v>539</v>
      </c>
      <c r="E409" s="314">
        <f>I409*E4</f>
        <v>750</v>
      </c>
      <c r="F409" s="374" t="s">
        <v>3097</v>
      </c>
      <c r="G409" s="1010">
        <v>1</v>
      </c>
      <c r="H409" s="1014">
        <v>11</v>
      </c>
      <c r="I409" s="522">
        <v>10</v>
      </c>
      <c r="J409" s="527"/>
      <c r="K409" s="527"/>
      <c r="L409" s="527"/>
      <c r="M409" s="527"/>
      <c r="N409" s="527"/>
      <c r="O409" s="527"/>
    </row>
    <row r="410" spans="1:15" s="27" customFormat="1" ht="15.75">
      <c r="A410" s="477"/>
      <c r="B410" s="110"/>
      <c r="C410" s="574"/>
      <c r="D410" s="512" t="s">
        <v>3528</v>
      </c>
      <c r="E410" s="314">
        <f>I410*E4</f>
        <v>225</v>
      </c>
      <c r="F410" s="374" t="s">
        <v>3097</v>
      </c>
      <c r="G410" s="1013">
        <v>2</v>
      </c>
      <c r="H410" s="1012" t="s">
        <v>654</v>
      </c>
      <c r="I410" s="1047">
        <v>3</v>
      </c>
      <c r="J410" s="529" t="s">
        <v>1989</v>
      </c>
      <c r="K410" s="529"/>
      <c r="L410" s="529"/>
      <c r="M410" s="529"/>
      <c r="N410" s="529"/>
      <c r="O410" s="529"/>
    </row>
    <row r="411" spans="1:15" s="7" customFormat="1" ht="21.75" customHeight="1">
      <c r="A411" s="475"/>
      <c r="B411" s="109"/>
      <c r="C411" s="98"/>
      <c r="D411" s="765" t="s">
        <v>3228</v>
      </c>
      <c r="E411" s="314">
        <f>I411*E4</f>
        <v>225</v>
      </c>
      <c r="F411" s="374" t="s">
        <v>3097</v>
      </c>
      <c r="G411" s="1010">
        <v>1</v>
      </c>
      <c r="H411" s="1014" t="s">
        <v>3419</v>
      </c>
      <c r="I411" s="522">
        <v>3</v>
      </c>
      <c r="J411" s="523"/>
      <c r="K411" s="523"/>
      <c r="L411" s="523"/>
      <c r="M411" s="523"/>
      <c r="N411" s="523"/>
      <c r="O411" s="523"/>
    </row>
    <row r="412" spans="1:15" s="13" customFormat="1" ht="17.25" customHeight="1">
      <c r="A412" s="477"/>
      <c r="B412" s="110"/>
      <c r="C412" s="574"/>
      <c r="D412" s="512" t="s">
        <v>408</v>
      </c>
      <c r="E412" s="314">
        <f>I412*E4</f>
        <v>225</v>
      </c>
      <c r="F412" s="374" t="s">
        <v>3097</v>
      </c>
      <c r="G412" s="1013">
        <v>2</v>
      </c>
      <c r="H412" s="1012" t="s">
        <v>3426</v>
      </c>
      <c r="I412" s="1047">
        <v>3</v>
      </c>
      <c r="J412" s="529"/>
      <c r="K412" s="529"/>
      <c r="L412" s="529"/>
      <c r="M412" s="529"/>
      <c r="N412" s="529"/>
      <c r="O412" s="529"/>
    </row>
    <row r="413" spans="1:15" ht="15.75" customHeight="1">
      <c r="A413" s="475"/>
      <c r="B413" s="110"/>
      <c r="C413" s="98"/>
      <c r="D413" s="512" t="s">
        <v>2933</v>
      </c>
      <c r="E413" s="314">
        <f>I413*E4</f>
        <v>225</v>
      </c>
      <c r="F413" s="374" t="s">
        <v>3097</v>
      </c>
      <c r="G413" s="1010">
        <v>2</v>
      </c>
      <c r="H413" s="1014" t="s">
        <v>2620</v>
      </c>
      <c r="I413" s="522">
        <v>3</v>
      </c>
      <c r="J413" s="523"/>
      <c r="K413" s="523"/>
      <c r="L413" s="523"/>
      <c r="M413" s="523"/>
      <c r="N413" s="523"/>
      <c r="O413" s="523"/>
    </row>
    <row r="414" spans="1:15" ht="18.75" customHeight="1">
      <c r="A414" s="475"/>
      <c r="B414" s="110"/>
      <c r="C414" s="574"/>
      <c r="D414" s="512" t="s">
        <v>1424</v>
      </c>
      <c r="E414" s="314">
        <f>I414*E4</f>
        <v>225</v>
      </c>
      <c r="F414" s="374" t="s">
        <v>3097</v>
      </c>
      <c r="G414" s="1013">
        <v>1</v>
      </c>
      <c r="H414" s="1012" t="s">
        <v>1274</v>
      </c>
      <c r="I414" s="1047">
        <v>3</v>
      </c>
      <c r="J414" s="523"/>
      <c r="K414" s="523"/>
      <c r="L414" s="523"/>
      <c r="M414" s="523"/>
      <c r="N414" s="523"/>
      <c r="O414" s="523"/>
    </row>
    <row r="415" spans="1:15" ht="15.75" customHeight="1">
      <c r="A415" s="475"/>
      <c r="B415" s="110"/>
      <c r="C415" s="574"/>
      <c r="D415" s="169" t="s">
        <v>1152</v>
      </c>
      <c r="E415" s="314">
        <f>I415*E4</f>
        <v>2250</v>
      </c>
      <c r="F415" s="374" t="s">
        <v>3097</v>
      </c>
      <c r="G415" s="1013">
        <v>1</v>
      </c>
      <c r="H415" s="1012">
        <v>35</v>
      </c>
      <c r="I415" s="1047">
        <v>30</v>
      </c>
      <c r="J415" s="523" t="s">
        <v>2596</v>
      </c>
      <c r="K415" s="523"/>
      <c r="L415" s="523"/>
      <c r="M415" s="523"/>
      <c r="N415" s="523"/>
      <c r="O415" s="523"/>
    </row>
    <row r="416" spans="1:15" ht="15.75" customHeight="1">
      <c r="A416" s="475"/>
      <c r="B416" s="110"/>
      <c r="C416" s="574"/>
      <c r="D416" s="169" t="s">
        <v>2952</v>
      </c>
      <c r="E416" s="314">
        <f>I416*E4</f>
        <v>150</v>
      </c>
      <c r="F416" s="374" t="s">
        <v>3097</v>
      </c>
      <c r="G416" s="1013">
        <v>2</v>
      </c>
      <c r="H416" s="1012" t="s">
        <v>2512</v>
      </c>
      <c r="I416" s="1047">
        <v>2</v>
      </c>
      <c r="J416" s="523"/>
      <c r="K416" s="523"/>
      <c r="L416" s="523"/>
      <c r="M416" s="523"/>
      <c r="N416" s="523"/>
      <c r="O416" s="523"/>
    </row>
    <row r="417" spans="1:15" ht="18" customHeight="1">
      <c r="A417" s="475"/>
      <c r="B417" s="110"/>
      <c r="C417" s="574"/>
      <c r="D417" s="167" t="s">
        <v>682</v>
      </c>
      <c r="E417" s="314">
        <f>I417*E4</f>
        <v>112.5</v>
      </c>
      <c r="F417" s="374" t="s">
        <v>3097</v>
      </c>
      <c r="G417" s="1010">
        <v>10</v>
      </c>
      <c r="H417" s="1012" t="s">
        <v>3004</v>
      </c>
      <c r="I417" s="1047">
        <v>1.5</v>
      </c>
      <c r="J417" s="523" t="s">
        <v>718</v>
      </c>
      <c r="K417" s="523"/>
      <c r="L417" s="523"/>
      <c r="M417" s="523"/>
      <c r="N417" s="523"/>
      <c r="O417" s="523"/>
    </row>
    <row r="418" spans="1:15" ht="31.5" customHeight="1">
      <c r="A418" s="475"/>
      <c r="B418" s="110"/>
      <c r="C418" s="574"/>
      <c r="D418" s="744" t="s">
        <v>2777</v>
      </c>
      <c r="E418" s="314">
        <f>I418*E4</f>
        <v>116.25</v>
      </c>
      <c r="F418" s="374" t="s">
        <v>3097</v>
      </c>
      <c r="G418" s="1010">
        <v>10</v>
      </c>
      <c r="H418" s="1012" t="s">
        <v>2776</v>
      </c>
      <c r="I418" s="1047">
        <v>1.55</v>
      </c>
      <c r="J418" s="523"/>
      <c r="K418" s="523"/>
      <c r="L418" s="523"/>
      <c r="M418" s="523"/>
      <c r="N418" s="523"/>
      <c r="O418" s="523"/>
    </row>
    <row r="419" spans="1:15" ht="18" customHeight="1">
      <c r="A419" s="475"/>
      <c r="B419" s="110"/>
      <c r="C419" s="574"/>
      <c r="D419" s="744" t="s">
        <v>430</v>
      </c>
      <c r="E419" s="314">
        <f>I419*E4</f>
        <v>112.5</v>
      </c>
      <c r="F419" s="374" t="s">
        <v>3097</v>
      </c>
      <c r="G419" s="1010">
        <v>2</v>
      </c>
      <c r="H419" s="1012" t="s">
        <v>431</v>
      </c>
      <c r="I419" s="1047">
        <v>1.5</v>
      </c>
      <c r="J419" s="523"/>
      <c r="K419" s="523"/>
      <c r="L419" s="523"/>
      <c r="M419" s="523"/>
      <c r="N419" s="523"/>
      <c r="O419" s="523"/>
    </row>
    <row r="420" spans="1:15" ht="45" customHeight="1">
      <c r="A420" s="475"/>
      <c r="B420" s="110"/>
      <c r="C420" s="574"/>
      <c r="D420" s="167" t="s">
        <v>283</v>
      </c>
      <c r="E420" s="314">
        <f>I420*E4</f>
        <v>150</v>
      </c>
      <c r="F420" s="374" t="s">
        <v>3097</v>
      </c>
      <c r="G420" s="1010">
        <v>1</v>
      </c>
      <c r="H420" s="1012" t="s">
        <v>2082</v>
      </c>
      <c r="I420" s="1047">
        <v>2</v>
      </c>
      <c r="J420" s="523" t="s">
        <v>953</v>
      </c>
      <c r="K420" s="523"/>
      <c r="L420" s="523"/>
      <c r="M420" s="523"/>
      <c r="N420" s="523"/>
      <c r="O420" s="523"/>
    </row>
    <row r="421" spans="1:15" ht="15" customHeight="1">
      <c r="A421" s="475"/>
      <c r="B421" s="110"/>
      <c r="C421" s="574"/>
      <c r="D421" s="167" t="s">
        <v>1068</v>
      </c>
      <c r="E421" s="314">
        <f>I421*E4</f>
        <v>187.5</v>
      </c>
      <c r="F421" s="374" t="s">
        <v>3097</v>
      </c>
      <c r="G421" s="1010">
        <v>1</v>
      </c>
      <c r="H421" s="1012" t="s">
        <v>1235</v>
      </c>
      <c r="I421" s="1047">
        <v>2.5</v>
      </c>
      <c r="J421" s="523" t="s">
        <v>954</v>
      </c>
      <c r="K421" s="523"/>
      <c r="L421" s="523"/>
      <c r="M421" s="523"/>
      <c r="N421" s="523"/>
      <c r="O421" s="523"/>
    </row>
    <row r="422" spans="1:15" ht="16.5" customHeight="1">
      <c r="A422" s="475"/>
      <c r="B422" s="110"/>
      <c r="C422" s="582"/>
      <c r="D422" s="781" t="s">
        <v>229</v>
      </c>
      <c r="E422" s="314">
        <f>I422*E4</f>
        <v>225</v>
      </c>
      <c r="F422" s="374" t="s">
        <v>3097</v>
      </c>
      <c r="G422" s="1010">
        <v>2</v>
      </c>
      <c r="H422" s="1012" t="s">
        <v>1771</v>
      </c>
      <c r="I422" s="1047">
        <v>3</v>
      </c>
      <c r="J422" s="523" t="s">
        <v>2935</v>
      </c>
      <c r="K422" s="523"/>
      <c r="L422" s="523"/>
      <c r="M422" s="523"/>
      <c r="N422" s="523"/>
      <c r="O422" s="523"/>
    </row>
    <row r="423" spans="1:15" ht="16.5" customHeight="1">
      <c r="A423" s="475"/>
      <c r="B423" s="110"/>
      <c r="C423" s="582"/>
      <c r="D423" s="781" t="s">
        <v>428</v>
      </c>
      <c r="E423" s="314">
        <f>I423*E4</f>
        <v>187.5</v>
      </c>
      <c r="F423" s="374" t="s">
        <v>3097</v>
      </c>
      <c r="G423" s="1010">
        <v>2</v>
      </c>
      <c r="H423" s="1012" t="s">
        <v>429</v>
      </c>
      <c r="I423" s="1047">
        <v>2.5</v>
      </c>
      <c r="J423" s="523"/>
      <c r="K423" s="523"/>
      <c r="L423" s="523"/>
      <c r="M423" s="523"/>
      <c r="N423" s="523"/>
      <c r="O423" s="523"/>
    </row>
    <row r="424" spans="1:15" ht="31.5" customHeight="1">
      <c r="A424" s="475"/>
      <c r="B424" s="110"/>
      <c r="C424" s="574"/>
      <c r="D424" s="168" t="s">
        <v>1128</v>
      </c>
      <c r="E424" s="314">
        <f>I424*E4</f>
        <v>225</v>
      </c>
      <c r="F424" s="374" t="s">
        <v>3097</v>
      </c>
      <c r="G424" s="1010">
        <v>1</v>
      </c>
      <c r="H424" s="1012" t="s">
        <v>3500</v>
      </c>
      <c r="I424" s="1047">
        <v>3</v>
      </c>
      <c r="J424" s="523" t="s">
        <v>955</v>
      </c>
      <c r="K424" s="523"/>
      <c r="L424" s="523"/>
      <c r="M424" s="523"/>
      <c r="N424" s="523"/>
      <c r="O424" s="523"/>
    </row>
    <row r="425" spans="1:15" ht="18" customHeight="1">
      <c r="A425" s="475"/>
      <c r="B425" s="110"/>
      <c r="C425" s="577"/>
      <c r="D425" s="781" t="s">
        <v>2426</v>
      </c>
      <c r="E425" s="314">
        <f>I425*E4</f>
        <v>225</v>
      </c>
      <c r="F425" s="374" t="s">
        <v>3097</v>
      </c>
      <c r="G425" s="1010">
        <v>1</v>
      </c>
      <c r="H425" s="1012" t="s">
        <v>1971</v>
      </c>
      <c r="I425" s="1047">
        <v>3</v>
      </c>
      <c r="J425" s="523" t="s">
        <v>956</v>
      </c>
      <c r="K425" s="523"/>
      <c r="L425" s="523"/>
      <c r="M425" s="523"/>
      <c r="N425" s="523"/>
      <c r="O425" s="523"/>
    </row>
    <row r="426" spans="1:15" ht="33" customHeight="1">
      <c r="A426" s="475"/>
      <c r="B426" s="110"/>
      <c r="C426" s="574"/>
      <c r="D426" s="169" t="s">
        <v>156</v>
      </c>
      <c r="E426" s="314">
        <f>I426*E4</f>
        <v>225</v>
      </c>
      <c r="F426" s="374" t="s">
        <v>3097</v>
      </c>
      <c r="G426" s="1010">
        <v>1</v>
      </c>
      <c r="H426" s="1012" t="s">
        <v>2461</v>
      </c>
      <c r="I426" s="1047">
        <v>3</v>
      </c>
      <c r="J426" s="523" t="s">
        <v>957</v>
      </c>
      <c r="K426" s="523"/>
      <c r="L426" s="523"/>
      <c r="M426" s="523"/>
      <c r="N426" s="523"/>
      <c r="O426" s="523"/>
    </row>
    <row r="427" spans="1:15" ht="18" customHeight="1">
      <c r="A427" s="475"/>
      <c r="B427" s="110"/>
      <c r="C427" s="574"/>
      <c r="D427" s="169" t="s">
        <v>2614</v>
      </c>
      <c r="E427" s="314">
        <f>I427*E4</f>
        <v>187.5</v>
      </c>
      <c r="F427" s="374" t="s">
        <v>3097</v>
      </c>
      <c r="G427" s="1010">
        <v>1</v>
      </c>
      <c r="H427" s="1012" t="s">
        <v>43</v>
      </c>
      <c r="I427" s="1047">
        <v>2.5</v>
      </c>
      <c r="J427" s="523" t="s">
        <v>3291</v>
      </c>
      <c r="K427" s="523"/>
      <c r="L427" s="523"/>
      <c r="M427" s="523"/>
      <c r="N427" s="523"/>
      <c r="O427" s="523"/>
    </row>
    <row r="428" spans="1:15" ht="18.75" customHeight="1">
      <c r="A428" s="475"/>
      <c r="B428" s="110"/>
      <c r="C428" s="574"/>
      <c r="D428" s="169" t="s">
        <v>2948</v>
      </c>
      <c r="E428" s="314">
        <f>I428*E4</f>
        <v>187.5</v>
      </c>
      <c r="F428" s="374" t="s">
        <v>3097</v>
      </c>
      <c r="G428" s="1010">
        <v>1</v>
      </c>
      <c r="H428" s="1012" t="s">
        <v>1971</v>
      </c>
      <c r="I428" s="1047">
        <v>2.5</v>
      </c>
      <c r="J428" s="523"/>
      <c r="K428" s="523"/>
      <c r="L428" s="523"/>
      <c r="M428" s="523"/>
      <c r="N428" s="523"/>
      <c r="O428" s="523"/>
    </row>
    <row r="429" spans="1:15" ht="18" customHeight="1">
      <c r="A429" s="475"/>
      <c r="B429" s="110"/>
      <c r="C429" s="574"/>
      <c r="D429" s="158" t="s">
        <v>2063</v>
      </c>
      <c r="E429" s="289">
        <f>I429*E4</f>
        <v>187.5</v>
      </c>
      <c r="F429" s="374" t="s">
        <v>3097</v>
      </c>
      <c r="G429" s="1010">
        <v>5</v>
      </c>
      <c r="H429" s="1012" t="s">
        <v>2706</v>
      </c>
      <c r="I429" s="1047">
        <v>2.5</v>
      </c>
      <c r="J429" s="523" t="s">
        <v>3339</v>
      </c>
      <c r="K429" s="523"/>
      <c r="L429" s="523"/>
      <c r="M429" s="523"/>
      <c r="N429" s="523"/>
      <c r="O429" s="523"/>
    </row>
    <row r="430" spans="1:15" ht="18" customHeight="1">
      <c r="A430" s="475"/>
      <c r="B430" s="110"/>
      <c r="C430" s="574"/>
      <c r="D430" s="169" t="s">
        <v>2962</v>
      </c>
      <c r="E430" s="314">
        <f>I430*E4</f>
        <v>187.5</v>
      </c>
      <c r="F430" s="374" t="s">
        <v>3097</v>
      </c>
      <c r="G430" s="1010">
        <v>1</v>
      </c>
      <c r="H430" s="1012" t="s">
        <v>1972</v>
      </c>
      <c r="I430" s="1047">
        <v>2.5</v>
      </c>
      <c r="J430" s="523" t="s">
        <v>3339</v>
      </c>
      <c r="K430" s="523"/>
      <c r="L430" s="523"/>
      <c r="M430" s="523"/>
      <c r="N430" s="523"/>
      <c r="O430" s="523"/>
    </row>
    <row r="431" spans="1:15" ht="20.25" customHeight="1">
      <c r="A431" s="475"/>
      <c r="B431" s="134"/>
      <c r="C431" s="589"/>
      <c r="D431" s="829" t="s">
        <v>813</v>
      </c>
      <c r="E431" s="333"/>
      <c r="F431" s="832"/>
      <c r="G431" s="1044"/>
      <c r="H431" s="1045"/>
      <c r="I431" s="1047"/>
      <c r="J431" s="523"/>
      <c r="K431" s="523"/>
      <c r="L431" s="523"/>
      <c r="M431" s="523"/>
      <c r="N431" s="523"/>
      <c r="O431" s="523"/>
    </row>
    <row r="432" spans="1:15" s="27" customFormat="1" ht="19.5" customHeight="1">
      <c r="A432" s="477"/>
      <c r="B432" s="109" t="s">
        <v>3095</v>
      </c>
      <c r="C432" s="574" t="s">
        <v>991</v>
      </c>
      <c r="D432" s="80" t="s">
        <v>3440</v>
      </c>
      <c r="E432" s="289">
        <f>I432*E4</f>
        <v>187.5</v>
      </c>
      <c r="F432" s="374" t="s">
        <v>3097</v>
      </c>
      <c r="G432" s="1052">
        <v>2</v>
      </c>
      <c r="H432" s="1014" t="s">
        <v>2069</v>
      </c>
      <c r="I432" s="522">
        <v>2.5</v>
      </c>
      <c r="J432" s="529" t="s">
        <v>917</v>
      </c>
      <c r="K432" s="529"/>
      <c r="L432" s="529"/>
      <c r="M432" s="529"/>
      <c r="N432" s="529"/>
      <c r="O432" s="529"/>
    </row>
    <row r="433" spans="1:15" s="27" customFormat="1" ht="18.75" customHeight="1">
      <c r="A433" s="477"/>
      <c r="B433" s="110"/>
      <c r="C433" s="596"/>
      <c r="D433" s="169" t="s">
        <v>3138</v>
      </c>
      <c r="E433" s="314">
        <f>I433*E4</f>
        <v>525</v>
      </c>
      <c r="F433" s="374" t="s">
        <v>3097</v>
      </c>
      <c r="G433" s="1053">
        <v>1</v>
      </c>
      <c r="H433" s="1012"/>
      <c r="I433" s="1047">
        <v>7</v>
      </c>
      <c r="J433" s="529" t="s">
        <v>918</v>
      </c>
      <c r="K433" s="529"/>
      <c r="L433" s="529"/>
      <c r="M433" s="529"/>
      <c r="N433" s="529"/>
      <c r="O433" s="529"/>
    </row>
    <row r="434" spans="1:15" ht="17.25" customHeight="1">
      <c r="A434" s="475"/>
      <c r="B434" s="134"/>
      <c r="C434" s="589"/>
      <c r="D434" s="829" t="s">
        <v>182</v>
      </c>
      <c r="E434" s="333"/>
      <c r="F434" s="832"/>
      <c r="G434" s="1044"/>
      <c r="H434" s="1045"/>
      <c r="I434" s="522"/>
      <c r="J434" s="523"/>
      <c r="K434" s="523"/>
      <c r="L434" s="523"/>
      <c r="M434" s="523"/>
      <c r="N434" s="523"/>
      <c r="O434" s="523"/>
    </row>
    <row r="435" spans="1:15" ht="18" customHeight="1">
      <c r="A435" s="475">
        <v>643</v>
      </c>
      <c r="B435" s="109" t="s">
        <v>2756</v>
      </c>
      <c r="C435" s="574"/>
      <c r="D435" s="157" t="s">
        <v>1848</v>
      </c>
      <c r="E435" s="314">
        <f>I435*E4</f>
        <v>750</v>
      </c>
      <c r="F435" s="374" t="s">
        <v>3097</v>
      </c>
      <c r="G435" s="1010">
        <v>1</v>
      </c>
      <c r="H435" s="1014" t="s">
        <v>322</v>
      </c>
      <c r="I435" s="522">
        <v>10</v>
      </c>
      <c r="J435" s="523" t="s">
        <v>127</v>
      </c>
      <c r="K435" s="523"/>
      <c r="L435" s="523"/>
      <c r="M435" s="523"/>
      <c r="N435" s="523"/>
      <c r="O435" s="523"/>
    </row>
    <row r="436" spans="1:15" ht="15">
      <c r="A436" s="475"/>
      <c r="B436" s="109"/>
      <c r="C436" s="574"/>
      <c r="D436" s="157" t="s">
        <v>3368</v>
      </c>
      <c r="E436" s="314">
        <f>I436*E4</f>
        <v>1125</v>
      </c>
      <c r="F436" s="374" t="s">
        <v>3097</v>
      </c>
      <c r="G436" s="1010">
        <v>1</v>
      </c>
      <c r="H436" s="1012" t="s">
        <v>3501</v>
      </c>
      <c r="I436" s="522">
        <v>15</v>
      </c>
      <c r="J436" s="523" t="s">
        <v>290</v>
      </c>
      <c r="K436" s="523"/>
      <c r="L436" s="523"/>
      <c r="M436" s="523"/>
      <c r="N436" s="523"/>
      <c r="O436" s="523"/>
    </row>
    <row r="437" spans="1:15" ht="23.25">
      <c r="A437" s="475"/>
      <c r="B437" s="109" t="s">
        <v>3095</v>
      </c>
      <c r="C437" s="574" t="s">
        <v>2018</v>
      </c>
      <c r="D437" s="157" t="s">
        <v>2042</v>
      </c>
      <c r="E437" s="314">
        <f>I437*29.5</f>
        <v>354</v>
      </c>
      <c r="F437" s="374" t="s">
        <v>3097</v>
      </c>
      <c r="G437" s="1010">
        <v>1</v>
      </c>
      <c r="H437" s="1014" t="s">
        <v>540</v>
      </c>
      <c r="I437" s="522">
        <v>12</v>
      </c>
      <c r="J437" s="523" t="s">
        <v>268</v>
      </c>
      <c r="K437" s="523"/>
      <c r="L437" s="523"/>
      <c r="M437" s="523"/>
      <c r="N437" s="523"/>
      <c r="O437" s="523"/>
    </row>
    <row r="438" spans="1:15" s="7" customFormat="1" ht="15">
      <c r="A438" s="475"/>
      <c r="B438" s="109"/>
      <c r="C438" s="574"/>
      <c r="D438" s="157" t="s">
        <v>243</v>
      </c>
      <c r="E438" s="314">
        <f>I438*E4</f>
        <v>600</v>
      </c>
      <c r="F438" s="374" t="s">
        <v>3097</v>
      </c>
      <c r="G438" s="1010">
        <v>1</v>
      </c>
      <c r="H438" s="1054">
        <v>14.5</v>
      </c>
      <c r="I438" s="522">
        <v>8</v>
      </c>
      <c r="J438" s="523"/>
      <c r="K438" s="523"/>
      <c r="L438" s="523"/>
      <c r="M438" s="523"/>
      <c r="N438" s="523"/>
      <c r="O438" s="523"/>
    </row>
    <row r="439" spans="1:15" s="7" customFormat="1" ht="23.25">
      <c r="A439" s="475"/>
      <c r="B439" s="109"/>
      <c r="C439" s="574" t="s">
        <v>2205</v>
      </c>
      <c r="D439" s="157" t="s">
        <v>2242</v>
      </c>
      <c r="E439" s="314">
        <f>I439*E4</f>
        <v>600</v>
      </c>
      <c r="F439" s="340" t="s">
        <v>3097</v>
      </c>
      <c r="G439" s="1055">
        <v>1</v>
      </c>
      <c r="H439" s="1050" t="s">
        <v>443</v>
      </c>
      <c r="I439" s="1047">
        <v>8</v>
      </c>
      <c r="J439" s="523" t="s">
        <v>3378</v>
      </c>
      <c r="K439" s="523"/>
      <c r="L439" s="523"/>
      <c r="M439" s="523"/>
      <c r="N439" s="523"/>
      <c r="O439" s="523"/>
    </row>
    <row r="440" spans="1:15" s="11" customFormat="1" ht="23.25">
      <c r="A440" s="476"/>
      <c r="B440" s="109" t="s">
        <v>3095</v>
      </c>
      <c r="C440" s="574" t="s">
        <v>266</v>
      </c>
      <c r="D440" s="157" t="s">
        <v>100</v>
      </c>
      <c r="E440" s="314">
        <f>I440*E4</f>
        <v>600</v>
      </c>
      <c r="F440" s="340" t="s">
        <v>3097</v>
      </c>
      <c r="G440" s="1055">
        <v>1</v>
      </c>
      <c r="H440" s="1050" t="s">
        <v>1878</v>
      </c>
      <c r="I440" s="1047">
        <v>8</v>
      </c>
      <c r="J440" s="527"/>
      <c r="K440" s="527"/>
      <c r="L440" s="527"/>
      <c r="M440" s="527"/>
      <c r="N440" s="527"/>
      <c r="O440" s="527"/>
    </row>
    <row r="441" spans="1:15" s="11" customFormat="1" ht="23.25">
      <c r="A441" s="476">
        <v>344</v>
      </c>
      <c r="B441" s="110" t="s">
        <v>1902</v>
      </c>
      <c r="C441" s="98" t="s">
        <v>2536</v>
      </c>
      <c r="D441" s="157" t="s">
        <v>746</v>
      </c>
      <c r="E441" s="293">
        <f>I441*E4</f>
        <v>765</v>
      </c>
      <c r="F441" s="340" t="s">
        <v>3097</v>
      </c>
      <c r="G441" s="1010">
        <v>2</v>
      </c>
      <c r="H441" s="1012" t="s">
        <v>2991</v>
      </c>
      <c r="I441" s="1047">
        <v>10.2</v>
      </c>
      <c r="J441" s="527"/>
      <c r="K441" s="527"/>
      <c r="L441" s="527"/>
      <c r="M441" s="527"/>
      <c r="N441" s="527"/>
      <c r="O441" s="527"/>
    </row>
    <row r="442" spans="1:15" s="11" customFormat="1" ht="15.75">
      <c r="A442" s="476"/>
      <c r="B442" s="110"/>
      <c r="C442" s="98"/>
      <c r="D442" s="157" t="s">
        <v>472</v>
      </c>
      <c r="E442" s="293">
        <f>I442*E4</f>
        <v>712.5</v>
      </c>
      <c r="F442" s="340" t="s">
        <v>3097</v>
      </c>
      <c r="G442" s="1010">
        <v>1</v>
      </c>
      <c r="H442" s="1012" t="s">
        <v>3245</v>
      </c>
      <c r="I442" s="1047">
        <v>9.5</v>
      </c>
      <c r="J442" s="527"/>
      <c r="K442" s="527"/>
      <c r="L442" s="527"/>
      <c r="M442" s="527"/>
      <c r="N442" s="527"/>
      <c r="O442" s="527"/>
    </row>
    <row r="443" spans="1:15" s="11" customFormat="1" ht="23.25">
      <c r="A443" s="476"/>
      <c r="B443" s="109" t="s">
        <v>3095</v>
      </c>
      <c r="C443" s="98" t="s">
        <v>1183</v>
      </c>
      <c r="D443" s="219" t="s">
        <v>3180</v>
      </c>
      <c r="E443" s="293">
        <f>I443*E4</f>
        <v>826.5</v>
      </c>
      <c r="F443" s="340" t="s">
        <v>3097</v>
      </c>
      <c r="G443" s="1010">
        <v>1</v>
      </c>
      <c r="H443" s="1012" t="s">
        <v>3181</v>
      </c>
      <c r="I443" s="1047">
        <v>11.02</v>
      </c>
      <c r="J443" s="527" t="s">
        <v>1558</v>
      </c>
      <c r="K443" s="527"/>
      <c r="L443" s="527"/>
      <c r="M443" s="527"/>
      <c r="N443" s="527"/>
      <c r="O443" s="527"/>
    </row>
    <row r="444" spans="1:15" s="11" customFormat="1" ht="15.75">
      <c r="A444" s="476"/>
      <c r="B444" s="110"/>
      <c r="C444" s="98"/>
      <c r="D444" s="157" t="s">
        <v>103</v>
      </c>
      <c r="E444" s="289">
        <f>I444*E4</f>
        <v>720</v>
      </c>
      <c r="F444" s="340" t="s">
        <v>3097</v>
      </c>
      <c r="G444" s="1010">
        <v>1</v>
      </c>
      <c r="H444" s="1012" t="s">
        <v>104</v>
      </c>
      <c r="I444" s="1047">
        <v>9.6</v>
      </c>
      <c r="J444" s="527" t="s">
        <v>1559</v>
      </c>
      <c r="K444" s="527"/>
      <c r="L444" s="527"/>
      <c r="M444" s="527"/>
      <c r="N444" s="527"/>
      <c r="O444" s="527"/>
    </row>
    <row r="445" spans="1:15" s="13" customFormat="1" ht="24.75" customHeight="1">
      <c r="A445" s="477"/>
      <c r="B445" s="110" t="s">
        <v>1200</v>
      </c>
      <c r="C445" s="98"/>
      <c r="D445" s="157" t="s">
        <v>1856</v>
      </c>
      <c r="E445" s="293">
        <f>I445*E4</f>
        <v>825</v>
      </c>
      <c r="F445" s="340" t="s">
        <v>3097</v>
      </c>
      <c r="G445" s="1010">
        <v>1</v>
      </c>
      <c r="H445" s="1015" t="s">
        <v>1857</v>
      </c>
      <c r="I445" s="1047">
        <v>11</v>
      </c>
      <c r="J445" s="529" t="s">
        <v>402</v>
      </c>
      <c r="K445" s="529"/>
      <c r="L445" s="529"/>
      <c r="M445" s="529"/>
      <c r="N445" s="529"/>
      <c r="O445" s="529"/>
    </row>
    <row r="446" spans="1:15" ht="24.75" customHeight="1">
      <c r="A446" s="475"/>
      <c r="B446" s="109" t="s">
        <v>3095</v>
      </c>
      <c r="C446" s="574" t="s">
        <v>1685</v>
      </c>
      <c r="D446" s="157" t="s">
        <v>3031</v>
      </c>
      <c r="E446" s="293">
        <f>I446*E4</f>
        <v>810</v>
      </c>
      <c r="F446" s="841" t="s">
        <v>3097</v>
      </c>
      <c r="G446" s="1055">
        <v>1</v>
      </c>
      <c r="H446" s="1033" t="s">
        <v>1715</v>
      </c>
      <c r="I446" s="1047">
        <v>10.8</v>
      </c>
      <c r="J446" s="527" t="s">
        <v>1566</v>
      </c>
      <c r="K446" s="523"/>
      <c r="L446" s="523"/>
      <c r="M446" s="523"/>
      <c r="N446" s="523"/>
      <c r="O446" s="523"/>
    </row>
    <row r="447" spans="1:15" ht="18" customHeight="1">
      <c r="A447" s="475"/>
      <c r="B447" s="109"/>
      <c r="C447" s="574"/>
      <c r="D447" s="157" t="s">
        <v>503</v>
      </c>
      <c r="E447" s="314">
        <f>I447*E4</f>
        <v>1050</v>
      </c>
      <c r="F447" s="374" t="s">
        <v>3097</v>
      </c>
      <c r="G447" s="1010">
        <v>1</v>
      </c>
      <c r="H447" s="1012" t="s">
        <v>2250</v>
      </c>
      <c r="I447" s="522">
        <v>14</v>
      </c>
      <c r="J447" s="527" t="s">
        <v>1567</v>
      </c>
      <c r="K447" s="523"/>
      <c r="L447" s="523"/>
      <c r="M447" s="523"/>
      <c r="N447" s="523"/>
      <c r="O447" s="523"/>
    </row>
    <row r="448" spans="1:15" ht="45" customHeight="1">
      <c r="A448" s="475"/>
      <c r="B448" s="109"/>
      <c r="C448" s="574"/>
      <c r="D448" s="157" t="s">
        <v>2960</v>
      </c>
      <c r="E448" s="314">
        <f>I448*E4</f>
        <v>1125</v>
      </c>
      <c r="F448" s="374" t="s">
        <v>3097</v>
      </c>
      <c r="G448" s="1010">
        <v>1</v>
      </c>
      <c r="H448" s="1012" t="s">
        <v>2171</v>
      </c>
      <c r="I448" s="522">
        <v>15</v>
      </c>
      <c r="J448" s="527" t="s">
        <v>900</v>
      </c>
      <c r="K448" s="523"/>
      <c r="L448" s="523"/>
      <c r="M448" s="523"/>
      <c r="N448" s="523"/>
      <c r="O448" s="523"/>
    </row>
    <row r="449" spans="1:15" ht="19.5" customHeight="1">
      <c r="A449" s="475"/>
      <c r="B449" s="109"/>
      <c r="C449" s="574"/>
      <c r="D449" s="157" t="s">
        <v>1944</v>
      </c>
      <c r="E449" s="314">
        <f>I449*E4</f>
        <v>300</v>
      </c>
      <c r="F449" s="374" t="s">
        <v>3097</v>
      </c>
      <c r="G449" s="1010">
        <v>3</v>
      </c>
      <c r="H449" s="1054">
        <v>19</v>
      </c>
      <c r="I449" s="1047">
        <v>4</v>
      </c>
      <c r="J449" s="527" t="s">
        <v>901</v>
      </c>
      <c r="K449" s="523"/>
      <c r="L449" s="523"/>
      <c r="M449" s="523"/>
      <c r="N449" s="523"/>
      <c r="O449" s="523"/>
    </row>
    <row r="450" spans="1:15" ht="18.75" customHeight="1">
      <c r="A450" s="475"/>
      <c r="B450" s="109"/>
      <c r="C450" s="574"/>
      <c r="D450" s="157" t="s">
        <v>2456</v>
      </c>
      <c r="E450" s="314">
        <f>I450*E4</f>
        <v>450</v>
      </c>
      <c r="F450" s="374" t="s">
        <v>3097</v>
      </c>
      <c r="G450" s="1010">
        <v>1</v>
      </c>
      <c r="H450" s="1054">
        <v>63</v>
      </c>
      <c r="I450" s="522">
        <v>6</v>
      </c>
      <c r="J450" s="527" t="s">
        <v>2118</v>
      </c>
      <c r="K450" s="523"/>
      <c r="L450" s="523"/>
      <c r="M450" s="523"/>
      <c r="N450" s="523"/>
      <c r="O450" s="523"/>
    </row>
    <row r="451" spans="1:15" ht="21" customHeight="1">
      <c r="A451" s="475"/>
      <c r="B451" s="109"/>
      <c r="C451" s="574"/>
      <c r="D451" s="96" t="s">
        <v>352</v>
      </c>
      <c r="E451" s="307">
        <f>I451*E4</f>
        <v>750</v>
      </c>
      <c r="F451" s="673" t="s">
        <v>3097</v>
      </c>
      <c r="G451" s="1011">
        <v>0</v>
      </c>
      <c r="H451" s="1054" t="s">
        <v>359</v>
      </c>
      <c r="I451" s="522">
        <v>10</v>
      </c>
      <c r="J451" s="523"/>
      <c r="K451" s="523"/>
      <c r="L451" s="523"/>
      <c r="M451" s="523"/>
      <c r="N451" s="523"/>
      <c r="O451" s="523"/>
    </row>
    <row r="452" spans="1:15" ht="45" customHeight="1">
      <c r="A452" s="475"/>
      <c r="B452" s="109"/>
      <c r="C452" s="574"/>
      <c r="D452" s="157" t="s">
        <v>2663</v>
      </c>
      <c r="E452" s="314">
        <f>I452*E4</f>
        <v>600</v>
      </c>
      <c r="F452" s="374" t="s">
        <v>3097</v>
      </c>
      <c r="G452" s="1010">
        <v>2</v>
      </c>
      <c r="H452" s="1014" t="s">
        <v>1900</v>
      </c>
      <c r="I452" s="522">
        <v>8</v>
      </c>
      <c r="J452" s="527" t="s">
        <v>3383</v>
      </c>
      <c r="K452" s="523"/>
      <c r="L452" s="523"/>
      <c r="M452" s="523"/>
      <c r="N452" s="523"/>
      <c r="O452" s="523"/>
    </row>
    <row r="453" spans="1:15" ht="45" customHeight="1">
      <c r="A453" s="475">
        <v>344</v>
      </c>
      <c r="B453" s="109" t="s">
        <v>1902</v>
      </c>
      <c r="C453" s="574" t="s">
        <v>2536</v>
      </c>
      <c r="D453" s="96" t="s">
        <v>2386</v>
      </c>
      <c r="E453" s="307">
        <f>I453*E4</f>
        <v>1132.5</v>
      </c>
      <c r="F453" s="438" t="s">
        <v>479</v>
      </c>
      <c r="G453" s="1011">
        <v>0</v>
      </c>
      <c r="H453" s="1014" t="s">
        <v>2571</v>
      </c>
      <c r="I453" s="522">
        <v>15.1</v>
      </c>
      <c r="J453" s="527"/>
      <c r="K453" s="523"/>
      <c r="L453" s="523"/>
      <c r="M453" s="523"/>
      <c r="N453" s="523"/>
      <c r="O453" s="523"/>
    </row>
    <row r="454" spans="1:15" ht="49.5" customHeight="1">
      <c r="A454" s="475"/>
      <c r="B454" s="109"/>
      <c r="C454" s="574"/>
      <c r="D454" s="157" t="s">
        <v>1156</v>
      </c>
      <c r="E454" s="314">
        <f>I454*E4</f>
        <v>2700</v>
      </c>
      <c r="F454" s="753" t="s">
        <v>3097</v>
      </c>
      <c r="G454" s="1010">
        <v>1</v>
      </c>
      <c r="H454" s="1014" t="s">
        <v>1157</v>
      </c>
      <c r="I454" s="522">
        <v>36</v>
      </c>
      <c r="J454" s="527"/>
      <c r="K454" s="523"/>
      <c r="L454" s="523"/>
      <c r="M454" s="523"/>
      <c r="N454" s="523"/>
      <c r="O454" s="523"/>
    </row>
    <row r="455" spans="1:15" ht="34.5" customHeight="1">
      <c r="A455" s="475"/>
      <c r="B455" s="109"/>
      <c r="C455" s="574"/>
      <c r="D455" s="736" t="s">
        <v>248</v>
      </c>
      <c r="E455" s="307">
        <f>I455*E4</f>
        <v>1500</v>
      </c>
      <c r="F455" s="438" t="s">
        <v>479</v>
      </c>
      <c r="G455" s="1011">
        <v>0</v>
      </c>
      <c r="H455" s="1014" t="s">
        <v>2915</v>
      </c>
      <c r="I455" s="522">
        <v>20</v>
      </c>
      <c r="J455" s="527"/>
      <c r="K455" s="523"/>
      <c r="L455" s="523"/>
      <c r="M455" s="523"/>
      <c r="N455" s="523"/>
      <c r="O455" s="523"/>
    </row>
    <row r="456" spans="1:15" ht="30" customHeight="1">
      <c r="A456" s="475"/>
      <c r="B456" s="109"/>
      <c r="C456" s="574"/>
      <c r="D456" s="736" t="s">
        <v>2899</v>
      </c>
      <c r="E456" s="307">
        <f>I456*E4</f>
        <v>2250</v>
      </c>
      <c r="F456" s="673" t="s">
        <v>3097</v>
      </c>
      <c r="G456" s="1011">
        <v>0</v>
      </c>
      <c r="H456" s="1014" t="s">
        <v>3365</v>
      </c>
      <c r="I456" s="522">
        <v>30</v>
      </c>
      <c r="J456" s="527" t="s">
        <v>1271</v>
      </c>
      <c r="K456" s="523"/>
      <c r="L456" s="523"/>
      <c r="M456" s="523"/>
      <c r="N456" s="523"/>
      <c r="O456" s="523"/>
    </row>
    <row r="457" spans="1:15" ht="27" customHeight="1">
      <c r="A457" s="475"/>
      <c r="B457" s="109" t="s">
        <v>3095</v>
      </c>
      <c r="C457" s="574" t="s">
        <v>958</v>
      </c>
      <c r="D457" s="157" t="s">
        <v>2871</v>
      </c>
      <c r="E457" s="314">
        <f>I457*E4</f>
        <v>1500</v>
      </c>
      <c r="F457" s="374" t="s">
        <v>3097</v>
      </c>
      <c r="G457" s="1010">
        <v>1</v>
      </c>
      <c r="H457" s="1014" t="s">
        <v>2996</v>
      </c>
      <c r="I457" s="522">
        <v>20</v>
      </c>
      <c r="J457" s="527" t="s">
        <v>1272</v>
      </c>
      <c r="K457" s="523"/>
      <c r="L457" s="523"/>
      <c r="M457" s="523"/>
      <c r="N457" s="523"/>
      <c r="O457" s="523"/>
    </row>
    <row r="458" spans="1:15" ht="27" customHeight="1">
      <c r="A458" s="475"/>
      <c r="B458" s="109"/>
      <c r="C458" s="574"/>
      <c r="D458" s="164" t="s">
        <v>1147</v>
      </c>
      <c r="E458" s="314"/>
      <c r="F458" s="374" t="s">
        <v>3097</v>
      </c>
      <c r="G458" s="1010">
        <v>3</v>
      </c>
      <c r="H458" s="1014"/>
      <c r="I458" s="522"/>
      <c r="J458" s="527"/>
      <c r="K458" s="523"/>
      <c r="L458" s="523"/>
      <c r="M458" s="523"/>
      <c r="N458" s="523"/>
      <c r="O458" s="523"/>
    </row>
    <row r="459" spans="1:15" ht="23.25">
      <c r="A459" s="475"/>
      <c r="B459" s="109" t="s">
        <v>3095</v>
      </c>
      <c r="C459" s="574" t="s">
        <v>1052</v>
      </c>
      <c r="D459" s="157" t="s">
        <v>1385</v>
      </c>
      <c r="E459" s="314">
        <f>I459*E4</f>
        <v>600</v>
      </c>
      <c r="F459" s="374" t="s">
        <v>3097</v>
      </c>
      <c r="G459" s="1010">
        <v>1</v>
      </c>
      <c r="H459" s="1014" t="s">
        <v>1947</v>
      </c>
      <c r="I459" s="522">
        <v>8</v>
      </c>
      <c r="J459" s="527" t="s">
        <v>1273</v>
      </c>
      <c r="K459" s="523"/>
      <c r="L459" s="523"/>
      <c r="M459" s="523"/>
      <c r="N459" s="523"/>
      <c r="O459" s="523"/>
    </row>
    <row r="460" spans="1:15" ht="19.5" customHeight="1">
      <c r="A460" s="475"/>
      <c r="B460" s="134"/>
      <c r="C460" s="597"/>
      <c r="D460" s="829" t="s">
        <v>2159</v>
      </c>
      <c r="E460" s="333"/>
      <c r="F460" s="842"/>
      <c r="G460" s="1056"/>
      <c r="H460" s="1057"/>
      <c r="I460" s="522"/>
      <c r="J460" s="523"/>
      <c r="K460" s="523"/>
      <c r="L460" s="523"/>
      <c r="M460" s="523"/>
      <c r="N460" s="523"/>
      <c r="O460" s="523"/>
    </row>
    <row r="461" spans="1:15" s="28" customFormat="1" ht="17.25" customHeight="1">
      <c r="A461" s="476"/>
      <c r="B461" s="109"/>
      <c r="C461" s="574"/>
      <c r="D461" s="765" t="s">
        <v>1780</v>
      </c>
      <c r="E461" s="314">
        <f>I461*E4</f>
        <v>600</v>
      </c>
      <c r="F461" s="289" t="s">
        <v>3097</v>
      </c>
      <c r="G461" s="1010">
        <v>3</v>
      </c>
      <c r="H461" s="1012">
        <v>6</v>
      </c>
      <c r="I461" s="1047">
        <v>8</v>
      </c>
      <c r="J461" s="526" t="s">
        <v>909</v>
      </c>
      <c r="K461" s="526"/>
      <c r="L461" s="526"/>
      <c r="M461" s="526"/>
      <c r="N461" s="526"/>
      <c r="O461" s="526"/>
    </row>
    <row r="462" spans="1:15" s="28" customFormat="1" ht="23.25">
      <c r="A462" s="476"/>
      <c r="B462" s="110" t="s">
        <v>3095</v>
      </c>
      <c r="C462" s="98" t="s">
        <v>2228</v>
      </c>
      <c r="D462" s="157" t="s">
        <v>1797</v>
      </c>
      <c r="E462" s="314">
        <f>I462*E4</f>
        <v>600</v>
      </c>
      <c r="F462" s="289" t="s">
        <v>3097</v>
      </c>
      <c r="G462" s="1010">
        <v>1</v>
      </c>
      <c r="H462" s="1014" t="s">
        <v>1826</v>
      </c>
      <c r="I462" s="522">
        <v>8</v>
      </c>
      <c r="J462" s="526" t="s">
        <v>1352</v>
      </c>
      <c r="K462" s="526"/>
      <c r="L462" s="526"/>
      <c r="M462" s="526"/>
      <c r="N462" s="526"/>
      <c r="O462" s="526"/>
    </row>
    <row r="463" spans="1:15" s="28" customFormat="1" ht="15">
      <c r="A463" s="476"/>
      <c r="B463" s="110"/>
      <c r="C463" s="98"/>
      <c r="D463" s="157" t="s">
        <v>894</v>
      </c>
      <c r="E463" s="314"/>
      <c r="F463" s="289" t="s">
        <v>3097</v>
      </c>
      <c r="G463" s="1010">
        <v>1</v>
      </c>
      <c r="H463" s="1014"/>
      <c r="I463" s="522"/>
      <c r="J463" s="526" t="s">
        <v>1353</v>
      </c>
      <c r="K463" s="526"/>
      <c r="L463" s="526"/>
      <c r="M463" s="526"/>
      <c r="N463" s="526"/>
      <c r="O463" s="526"/>
    </row>
    <row r="464" spans="1:15" ht="19.5" customHeight="1">
      <c r="A464" s="475"/>
      <c r="B464" s="109"/>
      <c r="C464" s="574"/>
      <c r="D464" s="765" t="s">
        <v>2181</v>
      </c>
      <c r="E464" s="314">
        <f>I464*E4</f>
        <v>750</v>
      </c>
      <c r="F464" s="289" t="s">
        <v>3097</v>
      </c>
      <c r="G464" s="1010">
        <v>1</v>
      </c>
      <c r="H464" s="1054">
        <v>28</v>
      </c>
      <c r="I464" s="522">
        <v>10</v>
      </c>
      <c r="J464" s="526" t="s">
        <v>2225</v>
      </c>
      <c r="K464" s="523"/>
      <c r="L464" s="523"/>
      <c r="M464" s="523"/>
      <c r="N464" s="523"/>
      <c r="O464" s="523"/>
    </row>
    <row r="465" spans="1:15" ht="15">
      <c r="A465" s="475"/>
      <c r="B465" s="109"/>
      <c r="C465" s="574"/>
      <c r="D465" s="157" t="s">
        <v>783</v>
      </c>
      <c r="E465" s="314">
        <f>I465*E4</f>
        <v>750</v>
      </c>
      <c r="F465" s="374" t="s">
        <v>3097</v>
      </c>
      <c r="G465" s="1010">
        <v>1</v>
      </c>
      <c r="H465" s="1012" t="s">
        <v>2301</v>
      </c>
      <c r="I465" s="522">
        <v>10</v>
      </c>
      <c r="J465" s="526" t="s">
        <v>2226</v>
      </c>
      <c r="K465" s="523"/>
      <c r="L465" s="523"/>
      <c r="M465" s="523"/>
      <c r="N465" s="523"/>
      <c r="O465" s="523"/>
    </row>
    <row r="466" spans="1:15" ht="32.25" customHeight="1">
      <c r="A466" s="475"/>
      <c r="B466" s="109" t="s">
        <v>3095</v>
      </c>
      <c r="C466" s="574" t="s">
        <v>2524</v>
      </c>
      <c r="D466" s="87" t="s">
        <v>1578</v>
      </c>
      <c r="E466" s="289">
        <f>I466*E4</f>
        <v>600</v>
      </c>
      <c r="F466" s="374" t="s">
        <v>3097</v>
      </c>
      <c r="G466" s="1010">
        <v>1</v>
      </c>
      <c r="H466" s="1012" t="s">
        <v>2200</v>
      </c>
      <c r="I466" s="522">
        <v>8</v>
      </c>
      <c r="J466" s="526" t="s">
        <v>3323</v>
      </c>
      <c r="K466" s="523"/>
      <c r="L466" s="523"/>
      <c r="M466" s="523"/>
      <c r="N466" s="523"/>
      <c r="O466" s="523"/>
    </row>
    <row r="467" spans="1:15" ht="60" customHeight="1">
      <c r="A467" s="475">
        <v>344</v>
      </c>
      <c r="B467" s="109" t="s">
        <v>1902</v>
      </c>
      <c r="C467" s="574" t="s">
        <v>1082</v>
      </c>
      <c r="D467" s="82" t="s">
        <v>2294</v>
      </c>
      <c r="E467" s="289">
        <f>I467*E4</f>
        <v>1500</v>
      </c>
      <c r="F467" s="374" t="s">
        <v>3097</v>
      </c>
      <c r="G467" s="1010">
        <v>1</v>
      </c>
      <c r="H467" s="1012" t="s">
        <v>1090</v>
      </c>
      <c r="I467" s="522">
        <v>20</v>
      </c>
      <c r="J467" s="526"/>
      <c r="K467" s="523"/>
      <c r="L467" s="523"/>
      <c r="M467" s="523"/>
      <c r="N467" s="523"/>
      <c r="O467" s="523"/>
    </row>
    <row r="468" spans="1:15" ht="33" customHeight="1">
      <c r="A468" s="475"/>
      <c r="B468" s="109"/>
      <c r="C468" s="574"/>
      <c r="D468" s="163" t="s">
        <v>1706</v>
      </c>
      <c r="E468" s="303">
        <f>I468*E4</f>
        <v>1050</v>
      </c>
      <c r="F468" s="673"/>
      <c r="G468" s="1011">
        <v>0</v>
      </c>
      <c r="H468" s="1012" t="s">
        <v>2864</v>
      </c>
      <c r="I468" s="522">
        <v>14</v>
      </c>
      <c r="J468" s="526"/>
      <c r="K468" s="523"/>
      <c r="L468" s="523"/>
      <c r="M468" s="523"/>
      <c r="N468" s="523"/>
      <c r="O468" s="523"/>
    </row>
    <row r="469" spans="1:15" ht="35.25" customHeight="1">
      <c r="A469" s="475"/>
      <c r="B469" s="109"/>
      <c r="C469" s="574"/>
      <c r="D469" s="96" t="s">
        <v>3154</v>
      </c>
      <c r="E469" s="307">
        <f>I469*E4</f>
        <v>1050</v>
      </c>
      <c r="F469" s="843" t="s">
        <v>3097</v>
      </c>
      <c r="G469" s="1011">
        <v>0</v>
      </c>
      <c r="H469" s="1014" t="s">
        <v>1910</v>
      </c>
      <c r="I469" s="522">
        <v>14</v>
      </c>
      <c r="J469" s="526"/>
      <c r="K469" s="523"/>
      <c r="L469" s="523"/>
      <c r="M469" s="523"/>
      <c r="N469" s="523"/>
      <c r="O469" s="523"/>
    </row>
    <row r="470" spans="1:15" ht="20.25" customHeight="1">
      <c r="A470" s="475"/>
      <c r="B470" s="109"/>
      <c r="C470" s="574"/>
      <c r="D470" s="198" t="s">
        <v>2293</v>
      </c>
      <c r="E470" s="303">
        <f>I470*E4</f>
        <v>1500</v>
      </c>
      <c r="F470" s="673" t="s">
        <v>3097</v>
      </c>
      <c r="G470" s="1011">
        <v>0</v>
      </c>
      <c r="H470" s="1012" t="s">
        <v>1576</v>
      </c>
      <c r="I470" s="522">
        <v>20</v>
      </c>
      <c r="J470" s="526" t="s">
        <v>184</v>
      </c>
      <c r="K470" s="523"/>
      <c r="L470" s="523"/>
      <c r="M470" s="523"/>
      <c r="N470" s="523"/>
      <c r="O470" s="523"/>
    </row>
    <row r="471" spans="1:15" ht="21" customHeight="1">
      <c r="A471" s="475"/>
      <c r="B471" s="109"/>
      <c r="C471" s="574"/>
      <c r="D471" s="163" t="s">
        <v>2943</v>
      </c>
      <c r="E471" s="303">
        <f>I471*E4</f>
        <v>1500</v>
      </c>
      <c r="F471" s="673" t="s">
        <v>3097</v>
      </c>
      <c r="G471" s="1011">
        <v>0</v>
      </c>
      <c r="H471" s="1012" t="s">
        <v>3049</v>
      </c>
      <c r="I471" s="522">
        <v>20</v>
      </c>
      <c r="J471" s="526"/>
      <c r="K471" s="523"/>
      <c r="L471" s="523"/>
      <c r="M471" s="523"/>
      <c r="N471" s="523"/>
      <c r="O471" s="523"/>
    </row>
    <row r="472" spans="1:15" ht="23.25">
      <c r="A472" s="475">
        <v>156</v>
      </c>
      <c r="B472" s="109" t="s">
        <v>3095</v>
      </c>
      <c r="C472" s="574" t="s">
        <v>1592</v>
      </c>
      <c r="D472" s="161" t="s">
        <v>256</v>
      </c>
      <c r="E472" s="289">
        <f>I472*E4</f>
        <v>835.5</v>
      </c>
      <c r="F472" s="374" t="s">
        <v>3097</v>
      </c>
      <c r="G472" s="1010">
        <v>1</v>
      </c>
      <c r="H472" s="1012" t="s">
        <v>3387</v>
      </c>
      <c r="I472" s="522">
        <v>11.14</v>
      </c>
      <c r="J472" s="526"/>
      <c r="K472" s="523"/>
      <c r="L472" s="523"/>
      <c r="M472" s="523"/>
      <c r="N472" s="523"/>
      <c r="O472" s="523"/>
    </row>
    <row r="473" spans="1:15" ht="15">
      <c r="A473" s="475"/>
      <c r="B473" s="109"/>
      <c r="C473" s="574"/>
      <c r="D473" s="161" t="s">
        <v>1961</v>
      </c>
      <c r="E473" s="293">
        <f>I473*E4</f>
        <v>802.5</v>
      </c>
      <c r="F473" s="374" t="s">
        <v>3097</v>
      </c>
      <c r="G473" s="1010">
        <v>1</v>
      </c>
      <c r="H473" s="1012" t="s">
        <v>2021</v>
      </c>
      <c r="I473" s="522">
        <v>10.7</v>
      </c>
      <c r="J473" s="523"/>
      <c r="K473" s="523"/>
      <c r="L473" s="523"/>
      <c r="M473" s="523"/>
      <c r="N473" s="523"/>
      <c r="O473" s="523"/>
    </row>
    <row r="474" spans="1:15" ht="36.75" customHeight="1">
      <c r="A474" s="475">
        <v>344</v>
      </c>
      <c r="B474" s="109" t="s">
        <v>1902</v>
      </c>
      <c r="C474" s="574" t="s">
        <v>856</v>
      </c>
      <c r="D474" s="157" t="s">
        <v>1854</v>
      </c>
      <c r="E474" s="293">
        <f>I474*E4</f>
        <v>1050</v>
      </c>
      <c r="F474" s="374" t="s">
        <v>3097</v>
      </c>
      <c r="G474" s="1010">
        <v>1</v>
      </c>
      <c r="H474" s="1012" t="s">
        <v>1855</v>
      </c>
      <c r="I474" s="522">
        <v>14</v>
      </c>
      <c r="J474" s="523"/>
      <c r="K474" s="523"/>
      <c r="L474" s="523"/>
      <c r="M474" s="523"/>
      <c r="N474" s="523"/>
      <c r="O474" s="523"/>
    </row>
    <row r="475" spans="1:15" ht="36.75" customHeight="1">
      <c r="A475" s="475"/>
      <c r="B475" s="109"/>
      <c r="C475" s="574"/>
      <c r="D475" s="96" t="s">
        <v>2878</v>
      </c>
      <c r="E475" s="294">
        <f>I475*E4</f>
        <v>1050</v>
      </c>
      <c r="F475" s="935" t="s">
        <v>3374</v>
      </c>
      <c r="G475" s="1011">
        <v>0</v>
      </c>
      <c r="H475" s="1012" t="s">
        <v>197</v>
      </c>
      <c r="I475" s="522">
        <v>14</v>
      </c>
      <c r="J475" s="523"/>
      <c r="K475" s="523"/>
      <c r="L475" s="523"/>
      <c r="M475" s="523"/>
      <c r="N475" s="523"/>
      <c r="O475" s="523"/>
    </row>
    <row r="476" spans="1:15" ht="36.75" customHeight="1">
      <c r="A476" s="475"/>
      <c r="B476" s="109"/>
      <c r="C476" s="574"/>
      <c r="D476" s="96" t="s">
        <v>1059</v>
      </c>
      <c r="E476" s="294">
        <f>I476*E4</f>
        <v>1125</v>
      </c>
      <c r="F476" s="673" t="s">
        <v>3097</v>
      </c>
      <c r="G476" s="1011">
        <v>0</v>
      </c>
      <c r="H476" s="1012" t="s">
        <v>1864</v>
      </c>
      <c r="I476" s="522">
        <v>15</v>
      </c>
      <c r="J476" s="523"/>
      <c r="K476" s="523"/>
      <c r="L476" s="523"/>
      <c r="M476" s="523"/>
      <c r="N476" s="523"/>
      <c r="O476" s="523"/>
    </row>
    <row r="477" spans="1:15" ht="63" customHeight="1">
      <c r="A477" s="475">
        <v>344</v>
      </c>
      <c r="B477" s="109" t="s">
        <v>1902</v>
      </c>
      <c r="C477" s="574" t="s">
        <v>1082</v>
      </c>
      <c r="D477" s="157" t="s">
        <v>2421</v>
      </c>
      <c r="E477" s="289">
        <f>I477*E4</f>
        <v>997.5</v>
      </c>
      <c r="F477" s="374" t="s">
        <v>3097</v>
      </c>
      <c r="G477" s="1010">
        <v>1</v>
      </c>
      <c r="H477" s="1012"/>
      <c r="I477" s="522">
        <v>13.3</v>
      </c>
      <c r="J477" s="523"/>
      <c r="K477" s="523"/>
      <c r="L477" s="523"/>
      <c r="M477" s="523"/>
      <c r="N477" s="523"/>
      <c r="O477" s="523"/>
    </row>
    <row r="478" spans="1:15" ht="29.25" customHeight="1">
      <c r="A478" s="475"/>
      <c r="B478" s="109"/>
      <c r="C478" s="574"/>
      <c r="D478" s="157" t="s">
        <v>3157</v>
      </c>
      <c r="E478" s="289">
        <f>I478*E4</f>
        <v>900</v>
      </c>
      <c r="F478" s="374" t="s">
        <v>3097</v>
      </c>
      <c r="G478" s="1010">
        <v>6</v>
      </c>
      <c r="H478" s="1012" t="s">
        <v>1480</v>
      </c>
      <c r="I478" s="522">
        <v>12</v>
      </c>
      <c r="J478" s="523"/>
      <c r="K478" s="523"/>
      <c r="L478" s="523"/>
      <c r="M478" s="523"/>
      <c r="N478" s="523"/>
      <c r="O478" s="523"/>
    </row>
    <row r="479" spans="1:15" ht="20.25" customHeight="1">
      <c r="A479" s="475"/>
      <c r="B479" s="109"/>
      <c r="C479" s="574"/>
      <c r="D479" s="157"/>
      <c r="E479" s="289"/>
      <c r="F479" s="374"/>
      <c r="G479" s="1010"/>
      <c r="H479" s="1012"/>
      <c r="I479" s="522"/>
      <c r="J479" s="523"/>
      <c r="K479" s="523"/>
      <c r="L479" s="523"/>
      <c r="M479" s="523"/>
      <c r="N479" s="523"/>
      <c r="O479" s="523"/>
    </row>
    <row r="480" spans="1:15" ht="24" customHeight="1">
      <c r="A480" s="475"/>
      <c r="B480" s="109"/>
      <c r="C480" s="574"/>
      <c r="D480" s="765" t="s">
        <v>2314</v>
      </c>
      <c r="E480" s="314">
        <f>I480*E4</f>
        <v>1500</v>
      </c>
      <c r="F480" s="374" t="s">
        <v>3097</v>
      </c>
      <c r="G480" s="1010">
        <v>1</v>
      </c>
      <c r="H480" s="1012">
        <v>12</v>
      </c>
      <c r="I480" s="522">
        <v>20</v>
      </c>
      <c r="J480" s="523"/>
      <c r="K480" s="523"/>
      <c r="L480" s="523"/>
      <c r="M480" s="523"/>
      <c r="N480" s="523"/>
      <c r="O480" s="523"/>
    </row>
    <row r="481" spans="1:15" ht="17.25" customHeight="1">
      <c r="A481" s="475"/>
      <c r="B481" s="134"/>
      <c r="C481" s="589"/>
      <c r="D481" s="845" t="s">
        <v>2702</v>
      </c>
      <c r="E481" s="333"/>
      <c r="F481" s="832"/>
      <c r="G481" s="1044"/>
      <c r="H481" s="1045"/>
      <c r="I481" s="522"/>
      <c r="J481" s="523"/>
      <c r="K481" s="523"/>
      <c r="L481" s="523"/>
      <c r="M481" s="523"/>
      <c r="N481" s="523"/>
      <c r="O481" s="523"/>
    </row>
    <row r="482" spans="1:15" s="11" customFormat="1" ht="19.5" customHeight="1">
      <c r="A482" s="476"/>
      <c r="B482" s="109"/>
      <c r="C482" s="574"/>
      <c r="D482" s="765" t="s">
        <v>2427</v>
      </c>
      <c r="E482" s="314">
        <f>I482*E4</f>
        <v>300</v>
      </c>
      <c r="F482" s="289" t="s">
        <v>3097</v>
      </c>
      <c r="G482" s="1010">
        <v>1</v>
      </c>
      <c r="H482" s="1054">
        <v>45</v>
      </c>
      <c r="I482" s="1047">
        <v>4</v>
      </c>
      <c r="J482" s="527"/>
      <c r="K482" s="527"/>
      <c r="L482" s="527"/>
      <c r="M482" s="527"/>
      <c r="N482" s="527"/>
      <c r="O482" s="527"/>
    </row>
    <row r="483" spans="1:15" ht="18" customHeight="1">
      <c r="A483" s="475"/>
      <c r="B483" s="109"/>
      <c r="C483" s="574"/>
      <c r="D483" s="158" t="s">
        <v>2039</v>
      </c>
      <c r="E483" s="289">
        <f>I483*E4</f>
        <v>150</v>
      </c>
      <c r="F483" s="379" t="s">
        <v>3097</v>
      </c>
      <c r="G483" s="1010">
        <v>5</v>
      </c>
      <c r="H483" s="1014" t="s">
        <v>139</v>
      </c>
      <c r="I483" s="522">
        <v>2</v>
      </c>
      <c r="J483" s="523"/>
      <c r="K483" s="523"/>
      <c r="L483" s="523"/>
      <c r="M483" s="523"/>
      <c r="N483" s="523"/>
      <c r="O483" s="523"/>
    </row>
    <row r="484" spans="1:15" ht="30" customHeight="1">
      <c r="A484" s="475"/>
      <c r="B484" s="109"/>
      <c r="C484" s="574"/>
      <c r="D484" s="158" t="s">
        <v>1422</v>
      </c>
      <c r="E484" s="289">
        <f>I484*E4</f>
        <v>187.5</v>
      </c>
      <c r="F484" s="379" t="s">
        <v>3097</v>
      </c>
      <c r="G484" s="1010">
        <v>5</v>
      </c>
      <c r="H484" s="1014" t="s">
        <v>2831</v>
      </c>
      <c r="I484" s="522">
        <v>2.5</v>
      </c>
      <c r="J484" s="523"/>
      <c r="K484" s="523"/>
      <c r="L484" s="523"/>
      <c r="M484" s="523"/>
      <c r="N484" s="523"/>
      <c r="O484" s="523"/>
    </row>
    <row r="485" spans="1:15" ht="20.25" customHeight="1">
      <c r="A485" s="475"/>
      <c r="B485" s="109"/>
      <c r="C485" s="574"/>
      <c r="D485" s="87" t="s">
        <v>2065</v>
      </c>
      <c r="E485" s="293">
        <f>I485*E4</f>
        <v>412.5</v>
      </c>
      <c r="F485" s="821" t="s">
        <v>3097</v>
      </c>
      <c r="G485" s="1010">
        <v>1</v>
      </c>
      <c r="H485" s="1014" t="s">
        <v>3405</v>
      </c>
      <c r="I485" s="1047">
        <v>5.5</v>
      </c>
      <c r="J485" s="523"/>
      <c r="K485" s="523"/>
      <c r="L485" s="523"/>
      <c r="M485" s="523"/>
      <c r="N485" s="523"/>
      <c r="O485" s="523"/>
    </row>
    <row r="486" spans="1:15" ht="30" customHeight="1">
      <c r="A486" s="475"/>
      <c r="B486" s="109"/>
      <c r="C486" s="574"/>
      <c r="D486" s="87" t="s">
        <v>343</v>
      </c>
      <c r="E486" s="293">
        <f>I486*E4</f>
        <v>116.25</v>
      </c>
      <c r="F486" s="821" t="s">
        <v>3097</v>
      </c>
      <c r="G486" s="1010">
        <v>10</v>
      </c>
      <c r="H486" s="1014" t="s">
        <v>3162</v>
      </c>
      <c r="I486" s="1047">
        <v>1.55</v>
      </c>
      <c r="J486" s="523"/>
      <c r="K486" s="523"/>
      <c r="L486" s="523"/>
      <c r="M486" s="523"/>
      <c r="N486" s="523"/>
      <c r="O486" s="523"/>
    </row>
    <row r="487" spans="1:15" ht="30">
      <c r="A487" s="475"/>
      <c r="B487" s="109"/>
      <c r="C487" s="574"/>
      <c r="D487" s="87" t="s">
        <v>1969</v>
      </c>
      <c r="E487" s="293">
        <f>I487*E4</f>
        <v>187.5</v>
      </c>
      <c r="F487" s="821" t="s">
        <v>3097</v>
      </c>
      <c r="G487" s="1010">
        <v>1</v>
      </c>
      <c r="H487" s="1014" t="s">
        <v>1913</v>
      </c>
      <c r="I487" s="1047">
        <v>2.5</v>
      </c>
      <c r="J487" s="523"/>
      <c r="K487" s="523"/>
      <c r="L487" s="523"/>
      <c r="M487" s="523"/>
      <c r="N487" s="523"/>
      <c r="O487" s="523"/>
    </row>
    <row r="488" spans="1:15" ht="27.75" customHeight="1">
      <c r="A488" s="475"/>
      <c r="B488" s="109" t="s">
        <v>3095</v>
      </c>
      <c r="C488" s="574" t="s">
        <v>605</v>
      </c>
      <c r="D488" s="82" t="s">
        <v>1871</v>
      </c>
      <c r="E488" s="293">
        <f>I488*E4</f>
        <v>120</v>
      </c>
      <c r="F488" s="821" t="s">
        <v>3097</v>
      </c>
      <c r="G488" s="1010">
        <v>5</v>
      </c>
      <c r="H488" s="1014" t="s">
        <v>631</v>
      </c>
      <c r="I488" s="1047">
        <v>1.6</v>
      </c>
      <c r="J488" s="523"/>
      <c r="K488" s="523"/>
      <c r="L488" s="523"/>
      <c r="M488" s="523"/>
      <c r="N488" s="523"/>
      <c r="O488" s="523"/>
    </row>
    <row r="489" spans="1:15" ht="27.75" customHeight="1">
      <c r="A489" s="475"/>
      <c r="B489" s="109"/>
      <c r="C489" s="574"/>
      <c r="D489" s="82" t="s">
        <v>1897</v>
      </c>
      <c r="E489" s="293">
        <f>I489*E4</f>
        <v>165</v>
      </c>
      <c r="F489" s="821" t="s">
        <v>3097</v>
      </c>
      <c r="G489" s="1010">
        <v>1</v>
      </c>
      <c r="H489" s="1014" t="s">
        <v>3035</v>
      </c>
      <c r="I489" s="1047">
        <v>2.2</v>
      </c>
      <c r="J489" s="523"/>
      <c r="K489" s="523"/>
      <c r="L489" s="523"/>
      <c r="M489" s="523"/>
      <c r="N489" s="523"/>
      <c r="O489" s="523"/>
    </row>
    <row r="490" spans="1:15" ht="18" customHeight="1">
      <c r="A490" s="475"/>
      <c r="B490" s="109"/>
      <c r="C490" s="574"/>
      <c r="D490" s="719" t="s">
        <v>3328</v>
      </c>
      <c r="E490" s="289">
        <f>I490*E4</f>
        <v>120</v>
      </c>
      <c r="F490" s="420" t="s">
        <v>3097</v>
      </c>
      <c r="G490" s="1010">
        <v>5</v>
      </c>
      <c r="H490" s="1014" t="s">
        <v>1445</v>
      </c>
      <c r="I490" s="1047">
        <v>1.6</v>
      </c>
      <c r="J490" s="523"/>
      <c r="K490" s="523"/>
      <c r="L490" s="523"/>
      <c r="M490" s="523"/>
      <c r="N490" s="523"/>
      <c r="O490" s="523"/>
    </row>
    <row r="491" spans="1:15" ht="23.25">
      <c r="A491" s="475"/>
      <c r="B491" s="109" t="s">
        <v>3095</v>
      </c>
      <c r="C491" s="574" t="s">
        <v>1027</v>
      </c>
      <c r="D491" s="161" t="s">
        <v>599</v>
      </c>
      <c r="E491" s="293">
        <f>I491*E4</f>
        <v>135</v>
      </c>
      <c r="F491" s="821" t="s">
        <v>3097</v>
      </c>
      <c r="G491" s="1010">
        <v>5</v>
      </c>
      <c r="H491" s="1014" t="s">
        <v>2026</v>
      </c>
      <c r="I491" s="1047">
        <v>1.8</v>
      </c>
      <c r="J491" s="523"/>
      <c r="K491" s="523"/>
      <c r="L491" s="523"/>
      <c r="M491" s="523"/>
      <c r="N491" s="523"/>
      <c r="O491" s="523"/>
    </row>
    <row r="492" spans="1:15" ht="15.75" customHeight="1">
      <c r="A492" s="475"/>
      <c r="B492" s="109"/>
      <c r="C492" s="574"/>
      <c r="D492" s="161" t="s">
        <v>599</v>
      </c>
      <c r="E492" s="293">
        <f>I492*E4</f>
        <v>116.25</v>
      </c>
      <c r="F492" s="821" t="s">
        <v>3097</v>
      </c>
      <c r="G492" s="1010">
        <v>10</v>
      </c>
      <c r="H492" s="1014" t="s">
        <v>636</v>
      </c>
      <c r="I492" s="1047">
        <v>1.55</v>
      </c>
      <c r="J492" s="523"/>
      <c r="K492" s="523"/>
      <c r="L492" s="523"/>
      <c r="M492" s="523"/>
      <c r="N492" s="523"/>
      <c r="O492" s="523"/>
    </row>
    <row r="493" spans="1:15" ht="23.25">
      <c r="A493" s="475"/>
      <c r="B493" s="109" t="s">
        <v>3095</v>
      </c>
      <c r="C493" s="574" t="s">
        <v>789</v>
      </c>
      <c r="D493" s="157" t="s">
        <v>1995</v>
      </c>
      <c r="E493" s="314">
        <f>I493*E4</f>
        <v>135</v>
      </c>
      <c r="F493" s="379" t="s">
        <v>3097</v>
      </c>
      <c r="G493" s="1010">
        <v>3</v>
      </c>
      <c r="H493" s="1014" t="s">
        <v>312</v>
      </c>
      <c r="I493" s="522">
        <v>1.8</v>
      </c>
      <c r="J493" s="523"/>
      <c r="K493" s="523"/>
      <c r="L493" s="523"/>
      <c r="M493" s="523"/>
      <c r="N493" s="523"/>
      <c r="O493" s="523"/>
    </row>
    <row r="494" spans="1:15" ht="23.25">
      <c r="A494" s="475"/>
      <c r="B494" s="109" t="s">
        <v>3095</v>
      </c>
      <c r="C494" s="574" t="s">
        <v>664</v>
      </c>
      <c r="D494" s="158" t="s">
        <v>2093</v>
      </c>
      <c r="E494" s="289">
        <f>I494*E4</f>
        <v>150</v>
      </c>
      <c r="F494" s="289" t="s">
        <v>3097</v>
      </c>
      <c r="G494" s="1010">
        <v>10</v>
      </c>
      <c r="H494" s="1014" t="s">
        <v>2601</v>
      </c>
      <c r="I494" s="522">
        <v>2</v>
      </c>
      <c r="J494" s="523"/>
      <c r="K494" s="523"/>
      <c r="L494" s="523"/>
      <c r="M494" s="523"/>
      <c r="N494" s="523"/>
      <c r="O494" s="523"/>
    </row>
    <row r="495" spans="1:15" ht="24" customHeight="1">
      <c r="A495" s="475"/>
      <c r="B495" s="109" t="s">
        <v>3095</v>
      </c>
      <c r="C495" s="574" t="s">
        <v>1027</v>
      </c>
      <c r="D495" s="719" t="s">
        <v>2090</v>
      </c>
      <c r="E495" s="289">
        <f>I495*E4</f>
        <v>120</v>
      </c>
      <c r="F495" s="289" t="s">
        <v>3097</v>
      </c>
      <c r="G495" s="1010">
        <v>10</v>
      </c>
      <c r="H495" s="1014" t="s">
        <v>2757</v>
      </c>
      <c r="I495" s="522">
        <v>1.6</v>
      </c>
      <c r="J495" s="523"/>
      <c r="K495" s="523"/>
      <c r="L495" s="523"/>
      <c r="M495" s="523"/>
      <c r="N495" s="523"/>
      <c r="O495" s="523"/>
    </row>
    <row r="496" spans="1:15" ht="30.75" customHeight="1">
      <c r="A496" s="475"/>
      <c r="B496" s="109"/>
      <c r="C496" s="574"/>
      <c r="D496" s="158" t="s">
        <v>586</v>
      </c>
      <c r="E496" s="289">
        <f>I496*E4</f>
        <v>450</v>
      </c>
      <c r="F496" s="289" t="s">
        <v>3097</v>
      </c>
      <c r="G496" s="1010">
        <v>1</v>
      </c>
      <c r="H496" s="1014" t="s">
        <v>2352</v>
      </c>
      <c r="I496" s="522">
        <v>6</v>
      </c>
      <c r="J496" s="523"/>
      <c r="K496" s="523"/>
      <c r="L496" s="523"/>
      <c r="M496" s="523"/>
      <c r="N496" s="523"/>
      <c r="O496" s="523"/>
    </row>
    <row r="497" spans="1:15" ht="16.5" customHeight="1">
      <c r="A497" s="475"/>
      <c r="B497" s="109"/>
      <c r="C497" s="574"/>
      <c r="D497" s="158" t="s">
        <v>1365</v>
      </c>
      <c r="E497" s="289">
        <f>I497*E4</f>
        <v>525</v>
      </c>
      <c r="F497" s="289" t="s">
        <v>3097</v>
      </c>
      <c r="G497" s="1010">
        <v>1</v>
      </c>
      <c r="H497" s="1014" t="s">
        <v>1812</v>
      </c>
      <c r="I497" s="522">
        <v>7</v>
      </c>
      <c r="J497" s="523"/>
      <c r="K497" s="523"/>
      <c r="L497" s="523"/>
      <c r="M497" s="523"/>
      <c r="N497" s="523"/>
      <c r="O497" s="523"/>
    </row>
    <row r="498" spans="1:15" ht="30.75" customHeight="1">
      <c r="A498" s="475"/>
      <c r="B498" s="109"/>
      <c r="C498" s="574"/>
      <c r="D498" s="158" t="s">
        <v>995</v>
      </c>
      <c r="E498" s="289">
        <f>I498*E4</f>
        <v>487.5</v>
      </c>
      <c r="F498" s="289" t="s">
        <v>3097</v>
      </c>
      <c r="G498" s="1010">
        <v>1</v>
      </c>
      <c r="H498" s="1014" t="s">
        <v>1024</v>
      </c>
      <c r="I498" s="522">
        <v>6.5</v>
      </c>
      <c r="J498" s="523"/>
      <c r="K498" s="523"/>
      <c r="L498" s="523"/>
      <c r="M498" s="523"/>
      <c r="N498" s="523"/>
      <c r="O498" s="523"/>
    </row>
    <row r="499" spans="1:15" ht="30.75" customHeight="1">
      <c r="A499" s="475"/>
      <c r="B499" s="109"/>
      <c r="C499" s="574"/>
      <c r="D499" s="158" t="s">
        <v>436</v>
      </c>
      <c r="E499" s="289">
        <f>I499*E4</f>
        <v>195</v>
      </c>
      <c r="F499" s="289" t="s">
        <v>3097</v>
      </c>
      <c r="G499" s="1010">
        <v>2</v>
      </c>
      <c r="H499" s="1014" t="s">
        <v>432</v>
      </c>
      <c r="I499" s="522">
        <v>2.6</v>
      </c>
      <c r="J499" s="523"/>
      <c r="K499" s="523"/>
      <c r="L499" s="523"/>
      <c r="M499" s="523"/>
      <c r="N499" s="523"/>
      <c r="O499" s="523"/>
    </row>
    <row r="500" spans="1:15" ht="19.5" customHeight="1">
      <c r="A500" s="475"/>
      <c r="B500" s="134"/>
      <c r="C500" s="589"/>
      <c r="D500" s="829" t="s">
        <v>1105</v>
      </c>
      <c r="E500" s="333"/>
      <c r="F500" s="832"/>
      <c r="G500" s="1044"/>
      <c r="H500" s="1045"/>
      <c r="I500" s="522"/>
      <c r="J500" s="523">
        <v>1510</v>
      </c>
      <c r="K500" s="523"/>
      <c r="L500" s="523"/>
      <c r="M500" s="523"/>
      <c r="N500" s="523"/>
      <c r="O500" s="523"/>
    </row>
    <row r="501" spans="1:15" ht="23.25">
      <c r="A501" s="475"/>
      <c r="B501" s="109" t="s">
        <v>3095</v>
      </c>
      <c r="C501" s="574" t="s">
        <v>178</v>
      </c>
      <c r="D501" s="719" t="s">
        <v>2823</v>
      </c>
      <c r="E501" s="289">
        <f>I501*E4</f>
        <v>114.75</v>
      </c>
      <c r="F501" s="289" t="s">
        <v>3097</v>
      </c>
      <c r="G501" s="1055">
        <v>10</v>
      </c>
      <c r="H501" s="1058" t="s">
        <v>3163</v>
      </c>
      <c r="I501" s="522">
        <v>1.53</v>
      </c>
      <c r="J501" s="523"/>
      <c r="K501" s="523"/>
      <c r="L501" s="523"/>
      <c r="M501" s="523"/>
      <c r="N501" s="523"/>
      <c r="O501" s="523"/>
    </row>
    <row r="502" spans="1:15" ht="22.5" customHeight="1">
      <c r="A502" s="475"/>
      <c r="B502" s="109" t="s">
        <v>3095</v>
      </c>
      <c r="C502" s="574" t="s">
        <v>178</v>
      </c>
      <c r="D502" s="157" t="s">
        <v>2073</v>
      </c>
      <c r="E502" s="289">
        <f>I502*E4</f>
        <v>114.75</v>
      </c>
      <c r="F502" s="289" t="s">
        <v>3097</v>
      </c>
      <c r="G502" s="1055">
        <v>5</v>
      </c>
      <c r="H502" s="1058" t="s">
        <v>1945</v>
      </c>
      <c r="I502" s="522">
        <v>1.53</v>
      </c>
      <c r="J502" s="523"/>
      <c r="K502" s="523"/>
      <c r="L502" s="523"/>
      <c r="M502" s="523"/>
      <c r="N502" s="523"/>
      <c r="O502" s="523"/>
    </row>
    <row r="503" spans="1:15" ht="16.5" customHeight="1">
      <c r="A503" s="475"/>
      <c r="B503" s="109"/>
      <c r="C503" s="574"/>
      <c r="D503" s="719" t="s">
        <v>3366</v>
      </c>
      <c r="E503" s="289">
        <f>I503*E4</f>
        <v>114.75</v>
      </c>
      <c r="F503" s="420" t="s">
        <v>3097</v>
      </c>
      <c r="G503" s="1055">
        <v>20</v>
      </c>
      <c r="H503" s="1058" t="s">
        <v>3521</v>
      </c>
      <c r="I503" s="522">
        <v>1.53</v>
      </c>
      <c r="J503" s="523"/>
      <c r="K503" s="523"/>
      <c r="L503" s="523"/>
      <c r="M503" s="523"/>
      <c r="N503" s="523"/>
      <c r="O503" s="523"/>
    </row>
    <row r="504" spans="1:15" ht="18" customHeight="1">
      <c r="A504" s="475"/>
      <c r="B504" s="109" t="s">
        <v>3095</v>
      </c>
      <c r="C504" s="574" t="s">
        <v>178</v>
      </c>
      <c r="D504" s="157" t="s">
        <v>1938</v>
      </c>
      <c r="E504" s="289">
        <f>I504*E4</f>
        <v>114.75</v>
      </c>
      <c r="F504" s="420" t="s">
        <v>3097</v>
      </c>
      <c r="G504" s="1055">
        <v>20</v>
      </c>
      <c r="H504" s="1058" t="s">
        <v>1487</v>
      </c>
      <c r="I504" s="522">
        <v>1.53</v>
      </c>
      <c r="J504" s="523"/>
      <c r="K504" s="523"/>
      <c r="L504" s="523"/>
      <c r="M504" s="523"/>
      <c r="N504" s="523"/>
      <c r="O504" s="523"/>
    </row>
    <row r="505" spans="1:15" ht="15">
      <c r="A505" s="475"/>
      <c r="B505" s="109"/>
      <c r="C505" s="574"/>
      <c r="D505" s="157" t="s">
        <v>2690</v>
      </c>
      <c r="E505" s="289">
        <f>I505*E4</f>
        <v>300</v>
      </c>
      <c r="F505" s="420" t="s">
        <v>3097</v>
      </c>
      <c r="G505" s="1055">
        <v>1</v>
      </c>
      <c r="H505" s="1058" t="s">
        <v>1362</v>
      </c>
      <c r="I505" s="522">
        <v>4</v>
      </c>
      <c r="J505" s="523"/>
      <c r="K505" s="523"/>
      <c r="L505" s="523"/>
      <c r="M505" s="523"/>
      <c r="N505" s="523"/>
      <c r="O505" s="523"/>
    </row>
    <row r="506" spans="1:15" ht="30" customHeight="1">
      <c r="A506" s="475"/>
      <c r="B506" s="109"/>
      <c r="C506" s="574"/>
      <c r="D506" s="157" t="s">
        <v>1373</v>
      </c>
      <c r="E506" s="289">
        <f>I506*E4</f>
        <v>173.25</v>
      </c>
      <c r="F506" s="420" t="s">
        <v>3097</v>
      </c>
      <c r="G506" s="1055">
        <v>10</v>
      </c>
      <c r="H506" s="1058" t="s">
        <v>1372</v>
      </c>
      <c r="I506" s="522">
        <v>2.31</v>
      </c>
      <c r="J506" s="523"/>
      <c r="K506" s="523"/>
      <c r="L506" s="523"/>
      <c r="M506" s="523"/>
      <c r="N506" s="523"/>
      <c r="O506" s="523"/>
    </row>
    <row r="507" spans="1:15" ht="15">
      <c r="A507" s="475"/>
      <c r="B507" s="109"/>
      <c r="C507" s="574"/>
      <c r="D507" s="158" t="s">
        <v>114</v>
      </c>
      <c r="E507" s="289">
        <f>I507*E4</f>
        <v>468</v>
      </c>
      <c r="F507" s="821" t="s">
        <v>3097</v>
      </c>
      <c r="G507" s="1055">
        <v>1</v>
      </c>
      <c r="H507" s="1058" t="s">
        <v>727</v>
      </c>
      <c r="I507" s="522">
        <v>6.24</v>
      </c>
      <c r="J507" s="523"/>
      <c r="K507" s="523"/>
      <c r="L507" s="523"/>
      <c r="M507" s="523"/>
      <c r="N507" s="523"/>
      <c r="O507" s="523"/>
    </row>
    <row r="508" spans="1:15" ht="15">
      <c r="A508" s="475"/>
      <c r="B508" s="109"/>
      <c r="C508" s="574"/>
      <c r="D508" s="157" t="s">
        <v>2966</v>
      </c>
      <c r="E508" s="294">
        <v>150</v>
      </c>
      <c r="F508" s="846"/>
      <c r="G508" s="1059">
        <v>0</v>
      </c>
      <c r="H508" s="1058" t="s">
        <v>849</v>
      </c>
      <c r="I508" s="1041">
        <v>2.5</v>
      </c>
      <c r="J508" s="523"/>
      <c r="K508" s="523"/>
      <c r="L508" s="523"/>
      <c r="M508" s="523"/>
      <c r="N508" s="523"/>
      <c r="O508" s="523"/>
    </row>
    <row r="509" spans="1:15" ht="30">
      <c r="A509" s="475">
        <v>156</v>
      </c>
      <c r="B509" s="109" t="s">
        <v>3095</v>
      </c>
      <c r="C509" s="574" t="s">
        <v>3335</v>
      </c>
      <c r="D509" s="158" t="s">
        <v>2753</v>
      </c>
      <c r="E509" s="293">
        <f>I509*E4</f>
        <v>300</v>
      </c>
      <c r="F509" s="821" t="s">
        <v>3097</v>
      </c>
      <c r="G509" s="1055">
        <v>1</v>
      </c>
      <c r="H509" s="1058" t="s">
        <v>549</v>
      </c>
      <c r="I509" s="522">
        <v>4</v>
      </c>
      <c r="J509" s="523"/>
      <c r="K509" s="523"/>
      <c r="L509" s="523"/>
      <c r="M509" s="523"/>
      <c r="N509" s="523"/>
      <c r="O509" s="523"/>
    </row>
    <row r="510" spans="1:15" ht="23.25">
      <c r="A510" s="475">
        <v>156</v>
      </c>
      <c r="B510" s="109" t="s">
        <v>3095</v>
      </c>
      <c r="C510" s="574" t="s">
        <v>1052</v>
      </c>
      <c r="D510" s="158" t="s">
        <v>2602</v>
      </c>
      <c r="E510" s="303">
        <v>0</v>
      </c>
      <c r="F510" s="463"/>
      <c r="G510" s="1011">
        <v>0</v>
      </c>
      <c r="H510" s="1058" t="s">
        <v>646</v>
      </c>
      <c r="I510" s="522">
        <v>6</v>
      </c>
      <c r="J510" s="523"/>
      <c r="K510" s="523"/>
      <c r="L510" s="523"/>
      <c r="M510" s="523"/>
      <c r="N510" s="523"/>
      <c r="O510" s="523"/>
    </row>
    <row r="511" spans="1:15" ht="15">
      <c r="A511" s="475"/>
      <c r="B511" s="109"/>
      <c r="C511" s="574"/>
      <c r="D511" s="157" t="s">
        <v>454</v>
      </c>
      <c r="E511" s="289">
        <f>I511*E4</f>
        <v>292.5</v>
      </c>
      <c r="F511" s="821" t="s">
        <v>3097</v>
      </c>
      <c r="G511" s="1010">
        <v>1</v>
      </c>
      <c r="H511" s="1058" t="s">
        <v>2580</v>
      </c>
      <c r="I511" s="522">
        <v>3.9</v>
      </c>
      <c r="J511" s="523"/>
      <c r="K511" s="523"/>
      <c r="L511" s="523"/>
      <c r="M511" s="523"/>
      <c r="N511" s="523"/>
      <c r="O511" s="523"/>
    </row>
    <row r="512" spans="1:15" ht="15">
      <c r="A512" s="475"/>
      <c r="B512" s="109"/>
      <c r="C512" s="574"/>
      <c r="D512" s="157" t="s">
        <v>1005</v>
      </c>
      <c r="E512" s="289">
        <f>I512*E4</f>
        <v>206.25</v>
      </c>
      <c r="F512" s="821" t="s">
        <v>3097</v>
      </c>
      <c r="G512" s="1010">
        <v>1</v>
      </c>
      <c r="H512" s="1058" t="s">
        <v>1004</v>
      </c>
      <c r="I512" s="522">
        <v>2.75</v>
      </c>
      <c r="J512" s="523"/>
      <c r="K512" s="523"/>
      <c r="L512" s="523"/>
      <c r="M512" s="523"/>
      <c r="N512" s="523"/>
      <c r="O512" s="523"/>
    </row>
    <row r="513" spans="1:15" ht="15">
      <c r="A513" s="475"/>
      <c r="B513" s="109"/>
      <c r="C513" s="574"/>
      <c r="D513" s="157" t="s">
        <v>2142</v>
      </c>
      <c r="E513" s="289">
        <f>I513*E4</f>
        <v>247.5</v>
      </c>
      <c r="F513" s="821" t="s">
        <v>3374</v>
      </c>
      <c r="G513" s="1010">
        <v>10</v>
      </c>
      <c r="H513" s="1058" t="s">
        <v>522</v>
      </c>
      <c r="I513" s="522">
        <v>3.3</v>
      </c>
      <c r="J513" s="523"/>
      <c r="K513" s="523"/>
      <c r="L513" s="523"/>
      <c r="M513" s="523"/>
      <c r="N513" s="523"/>
      <c r="O513" s="523"/>
    </row>
    <row r="514" spans="1:15" ht="15">
      <c r="A514" s="475"/>
      <c r="B514" s="109"/>
      <c r="C514" s="574"/>
      <c r="D514" s="847" t="s">
        <v>3350</v>
      </c>
      <c r="E514" s="293">
        <v>190</v>
      </c>
      <c r="F514" s="420" t="s">
        <v>3097</v>
      </c>
      <c r="G514" s="1010">
        <v>2</v>
      </c>
      <c r="H514" s="1058" t="s">
        <v>465</v>
      </c>
      <c r="I514" s="522"/>
      <c r="J514" s="523"/>
      <c r="K514" s="523"/>
      <c r="L514" s="523"/>
      <c r="M514" s="523"/>
      <c r="N514" s="523"/>
      <c r="O514" s="523"/>
    </row>
    <row r="515" spans="1:15" ht="15">
      <c r="A515" s="475"/>
      <c r="B515" s="134"/>
      <c r="C515" s="598"/>
      <c r="D515" s="848" t="s">
        <v>165</v>
      </c>
      <c r="E515" s="314">
        <f>I515*E4</f>
        <v>600</v>
      </c>
      <c r="F515" s="849" t="s">
        <v>2432</v>
      </c>
      <c r="G515" s="1060">
        <v>1</v>
      </c>
      <c r="H515" s="1061" t="s">
        <v>1555</v>
      </c>
      <c r="I515" s="522">
        <v>8</v>
      </c>
      <c r="J515" s="523"/>
      <c r="K515" s="523"/>
      <c r="L515" s="523"/>
      <c r="M515" s="523"/>
      <c r="N515" s="523"/>
      <c r="O515" s="523"/>
    </row>
    <row r="516" spans="1:15" ht="14.25">
      <c r="A516" s="475"/>
      <c r="B516" s="134"/>
      <c r="C516" s="598"/>
      <c r="D516" s="850" t="s">
        <v>474</v>
      </c>
      <c r="E516" s="307">
        <v>0</v>
      </c>
      <c r="F516" s="849"/>
      <c r="G516" s="1062">
        <v>0</v>
      </c>
      <c r="H516" s="1061" t="s">
        <v>141</v>
      </c>
      <c r="I516" s="522">
        <v>11</v>
      </c>
      <c r="J516" s="523"/>
      <c r="K516" s="523"/>
      <c r="L516" s="523"/>
      <c r="M516" s="523"/>
      <c r="N516" s="523"/>
      <c r="O516" s="523"/>
    </row>
    <row r="517" spans="1:15" ht="28.5" customHeight="1">
      <c r="A517" s="475"/>
      <c r="B517" s="109" t="s">
        <v>3095</v>
      </c>
      <c r="C517" s="598" t="s">
        <v>1831</v>
      </c>
      <c r="D517" s="851" t="s">
        <v>1612</v>
      </c>
      <c r="E517" s="293">
        <f>I517*E4</f>
        <v>427.5</v>
      </c>
      <c r="F517" s="849" t="s">
        <v>2432</v>
      </c>
      <c r="G517" s="1063">
        <v>3</v>
      </c>
      <c r="H517" s="1061" t="s">
        <v>530</v>
      </c>
      <c r="I517" s="522">
        <v>5.7</v>
      </c>
      <c r="J517" s="523"/>
      <c r="K517" s="523"/>
      <c r="L517" s="523"/>
      <c r="M517" s="523"/>
      <c r="N517" s="523"/>
      <c r="O517" s="523"/>
    </row>
    <row r="518" spans="1:15" ht="16.5" customHeight="1">
      <c r="A518" s="475"/>
      <c r="B518" s="109"/>
      <c r="C518" s="598"/>
      <c r="D518" s="851" t="s">
        <v>1209</v>
      </c>
      <c r="E518" s="293">
        <f>I518*E4</f>
        <v>187.5</v>
      </c>
      <c r="F518" s="849"/>
      <c r="G518" s="1063">
        <v>3</v>
      </c>
      <c r="H518" s="1061" t="s">
        <v>1210</v>
      </c>
      <c r="I518" s="522">
        <v>2.5</v>
      </c>
      <c r="J518" s="523"/>
      <c r="K518" s="523"/>
      <c r="L518" s="523"/>
      <c r="M518" s="523"/>
      <c r="N518" s="523"/>
      <c r="O518" s="523"/>
    </row>
    <row r="519" spans="1:15" ht="17.25" customHeight="1">
      <c r="A519" s="475"/>
      <c r="B519" s="134"/>
      <c r="C519" s="598"/>
      <c r="D519" s="852" t="s">
        <v>1774</v>
      </c>
      <c r="E519" s="293">
        <f>I519*E4</f>
        <v>412.5</v>
      </c>
      <c r="F519" s="849" t="s">
        <v>2432</v>
      </c>
      <c r="G519" s="1063">
        <v>1</v>
      </c>
      <c r="H519" s="1061" t="s">
        <v>341</v>
      </c>
      <c r="I519" s="522">
        <v>5.5</v>
      </c>
      <c r="J519" s="523"/>
      <c r="K519" s="523"/>
      <c r="L519" s="523"/>
      <c r="M519" s="523"/>
      <c r="N519" s="523"/>
      <c r="O519" s="523"/>
    </row>
    <row r="520" spans="1:15" ht="23.25">
      <c r="A520" s="475"/>
      <c r="B520" s="134" t="s">
        <v>2587</v>
      </c>
      <c r="C520" s="598" t="s">
        <v>1721</v>
      </c>
      <c r="D520" s="853" t="s">
        <v>183</v>
      </c>
      <c r="E520" s="314">
        <f>I520*E4</f>
        <v>375</v>
      </c>
      <c r="F520" s="849" t="s">
        <v>2432</v>
      </c>
      <c r="G520" s="1060">
        <v>1</v>
      </c>
      <c r="H520" s="1061" t="s">
        <v>509</v>
      </c>
      <c r="I520" s="522">
        <v>5</v>
      </c>
      <c r="J520" s="523"/>
      <c r="K520" s="523"/>
      <c r="L520" s="523"/>
      <c r="M520" s="523"/>
      <c r="N520" s="523"/>
      <c r="O520" s="523"/>
    </row>
    <row r="521" spans="1:15" ht="23.25">
      <c r="A521" s="475"/>
      <c r="B521" s="134" t="s">
        <v>1842</v>
      </c>
      <c r="C521" s="598" t="s">
        <v>1703</v>
      </c>
      <c r="D521" s="852" t="s">
        <v>3045</v>
      </c>
      <c r="E521" s="289">
        <f>I521*E4</f>
        <v>675</v>
      </c>
      <c r="F521" s="849" t="s">
        <v>2432</v>
      </c>
      <c r="G521" s="1063">
        <v>2</v>
      </c>
      <c r="H521" s="1061" t="s">
        <v>2876</v>
      </c>
      <c r="I521" s="522">
        <v>9</v>
      </c>
      <c r="J521" s="523"/>
      <c r="K521" s="523"/>
      <c r="L521" s="523"/>
      <c r="M521" s="523"/>
      <c r="N521" s="523"/>
      <c r="O521" s="523"/>
    </row>
    <row r="522" spans="1:15" ht="21" customHeight="1">
      <c r="A522" s="475"/>
      <c r="B522" s="134"/>
      <c r="C522" s="598"/>
      <c r="D522" s="854" t="s">
        <v>1236</v>
      </c>
      <c r="E522" s="303">
        <f>I522*E4</f>
        <v>937.5</v>
      </c>
      <c r="F522" s="855" t="s">
        <v>2432</v>
      </c>
      <c r="G522" s="1064">
        <v>0</v>
      </c>
      <c r="H522" s="1061" t="s">
        <v>313</v>
      </c>
      <c r="I522" s="522">
        <v>12.5</v>
      </c>
      <c r="J522" s="523"/>
      <c r="K522" s="523"/>
      <c r="L522" s="523"/>
      <c r="M522" s="523"/>
      <c r="N522" s="523"/>
      <c r="O522" s="523"/>
    </row>
    <row r="523" spans="1:15" ht="20.25" customHeight="1">
      <c r="A523" s="475"/>
      <c r="B523" s="134"/>
      <c r="C523" s="598"/>
      <c r="D523" s="852" t="s">
        <v>1861</v>
      </c>
      <c r="E523" s="289">
        <f>I523*E4</f>
        <v>225</v>
      </c>
      <c r="F523" s="856" t="s">
        <v>2432</v>
      </c>
      <c r="G523" s="1063">
        <v>1</v>
      </c>
      <c r="H523" s="1061" t="s">
        <v>419</v>
      </c>
      <c r="I523" s="522">
        <v>3</v>
      </c>
      <c r="J523" s="523"/>
      <c r="K523" s="523"/>
      <c r="L523" s="523"/>
      <c r="M523" s="523"/>
      <c r="N523" s="523"/>
      <c r="O523" s="523"/>
    </row>
    <row r="524" spans="1:15" ht="57.75" customHeight="1">
      <c r="A524" s="475"/>
      <c r="B524" s="134"/>
      <c r="C524" s="598"/>
      <c r="D524" s="854" t="s">
        <v>1507</v>
      </c>
      <c r="E524" s="289"/>
      <c r="F524" s="856"/>
      <c r="G524" s="1064">
        <v>0</v>
      </c>
      <c r="H524" s="1061"/>
      <c r="I524" s="522"/>
      <c r="J524" s="523"/>
      <c r="K524" s="523"/>
      <c r="L524" s="523"/>
      <c r="M524" s="523"/>
      <c r="N524" s="523"/>
      <c r="O524" s="523"/>
    </row>
    <row r="525" spans="1:15" ht="57.75" customHeight="1">
      <c r="A525" s="475"/>
      <c r="B525" s="134"/>
      <c r="C525" s="598"/>
      <c r="D525" s="854" t="s">
        <v>1844</v>
      </c>
      <c r="E525" s="289"/>
      <c r="F525" s="856"/>
      <c r="G525" s="1063"/>
      <c r="H525" s="1061"/>
      <c r="I525" s="522"/>
      <c r="J525" s="523"/>
      <c r="K525" s="523"/>
      <c r="L525" s="523"/>
      <c r="M525" s="523"/>
      <c r="N525" s="523"/>
      <c r="O525" s="523"/>
    </row>
    <row r="526" spans="1:15" ht="23.25" customHeight="1">
      <c r="A526" s="475"/>
      <c r="B526" s="134" t="s">
        <v>2351</v>
      </c>
      <c r="C526" s="598" t="s">
        <v>108</v>
      </c>
      <c r="D526" s="857" t="s">
        <v>1637</v>
      </c>
      <c r="E526" s="293">
        <f>I526*E4</f>
        <v>450</v>
      </c>
      <c r="F526" s="858" t="s">
        <v>2432</v>
      </c>
      <c r="G526" s="1063">
        <v>1</v>
      </c>
      <c r="H526" s="1061" t="s">
        <v>2676</v>
      </c>
      <c r="I526" s="522">
        <v>6</v>
      </c>
      <c r="J526" s="523"/>
      <c r="K526" s="523"/>
      <c r="L526" s="523"/>
      <c r="M526" s="523"/>
      <c r="N526" s="523"/>
      <c r="O526" s="523"/>
    </row>
    <row r="527" spans="1:15" ht="21" customHeight="1">
      <c r="A527" s="475"/>
      <c r="B527" s="134"/>
      <c r="C527" s="598"/>
      <c r="D527" s="852" t="s">
        <v>1228</v>
      </c>
      <c r="E527" s="293">
        <v>180</v>
      </c>
      <c r="F527" s="858" t="s">
        <v>2432</v>
      </c>
      <c r="G527" s="1063">
        <v>2</v>
      </c>
      <c r="H527" s="1061" t="s">
        <v>466</v>
      </c>
      <c r="I527" s="522">
        <v>2.5</v>
      </c>
      <c r="J527" s="523"/>
      <c r="K527" s="523"/>
      <c r="L527" s="523"/>
      <c r="M527" s="523"/>
      <c r="N527" s="523"/>
      <c r="O527" s="523"/>
    </row>
    <row r="528" spans="1:15" ht="30">
      <c r="A528" s="475"/>
      <c r="B528" s="134"/>
      <c r="C528" s="598"/>
      <c r="D528" s="857" t="s">
        <v>567</v>
      </c>
      <c r="E528" s="289">
        <f>I528*E4</f>
        <v>450</v>
      </c>
      <c r="F528" s="856" t="s">
        <v>2432</v>
      </c>
      <c r="G528" s="1063">
        <v>1</v>
      </c>
      <c r="H528" s="1061" t="s">
        <v>1943</v>
      </c>
      <c r="I528" s="522">
        <v>6</v>
      </c>
      <c r="J528" s="523"/>
      <c r="K528" s="523"/>
      <c r="L528" s="523"/>
      <c r="M528" s="523"/>
      <c r="N528" s="523"/>
      <c r="O528" s="523"/>
    </row>
    <row r="529" spans="1:15" ht="47.25" customHeight="1">
      <c r="A529" s="475"/>
      <c r="B529" s="134"/>
      <c r="C529" s="598"/>
      <c r="D529" s="857" t="s">
        <v>3396</v>
      </c>
      <c r="E529" s="289">
        <f>I529*E4</f>
        <v>180</v>
      </c>
      <c r="F529" s="856" t="s">
        <v>2432</v>
      </c>
      <c r="G529" s="1063">
        <v>3</v>
      </c>
      <c r="H529" s="1061" t="s">
        <v>2946</v>
      </c>
      <c r="I529" s="522">
        <v>2.4</v>
      </c>
      <c r="J529" s="523"/>
      <c r="K529" s="523"/>
      <c r="L529" s="523"/>
      <c r="M529" s="523"/>
      <c r="N529" s="523"/>
      <c r="O529" s="523"/>
    </row>
    <row r="530" spans="1:15" ht="33" customHeight="1">
      <c r="A530" s="475"/>
      <c r="B530" s="134" t="s">
        <v>3095</v>
      </c>
      <c r="C530" s="598" t="s">
        <v>1949</v>
      </c>
      <c r="D530" s="852" t="s">
        <v>535</v>
      </c>
      <c r="E530" s="314">
        <f>I530*E4</f>
        <v>356.25</v>
      </c>
      <c r="F530" s="849" t="s">
        <v>2432</v>
      </c>
      <c r="G530" s="1060">
        <v>1</v>
      </c>
      <c r="H530" s="1061" t="s">
        <v>2666</v>
      </c>
      <c r="I530" s="522">
        <v>4.75</v>
      </c>
      <c r="J530" s="523"/>
      <c r="K530" s="523"/>
      <c r="L530" s="523"/>
      <c r="M530" s="523"/>
      <c r="N530" s="523"/>
      <c r="O530" s="523"/>
    </row>
    <row r="531" spans="1:15" ht="30">
      <c r="A531" s="475"/>
      <c r="B531" s="134" t="s">
        <v>3095</v>
      </c>
      <c r="C531" s="598" t="s">
        <v>1931</v>
      </c>
      <c r="D531" s="852" t="s">
        <v>1580</v>
      </c>
      <c r="E531" s="293">
        <f>I531*E4</f>
        <v>232.5</v>
      </c>
      <c r="F531" s="858" t="s">
        <v>2432</v>
      </c>
      <c r="G531" s="1063">
        <v>2</v>
      </c>
      <c r="H531" s="1061" t="s">
        <v>307</v>
      </c>
      <c r="I531" s="522">
        <v>3.1</v>
      </c>
      <c r="J531" s="523"/>
      <c r="K531" s="523"/>
      <c r="L531" s="523"/>
      <c r="M531" s="523"/>
      <c r="N531" s="523"/>
      <c r="O531" s="523"/>
    </row>
    <row r="532" spans="1:15" ht="26.25" customHeight="1">
      <c r="A532" s="475"/>
      <c r="B532" s="134" t="s">
        <v>3095</v>
      </c>
      <c r="C532" s="598" t="s">
        <v>1055</v>
      </c>
      <c r="D532" s="852" t="s">
        <v>630</v>
      </c>
      <c r="E532" s="293">
        <f>I532*E4</f>
        <v>412.5</v>
      </c>
      <c r="F532" s="849" t="s">
        <v>2432</v>
      </c>
      <c r="G532" s="1060">
        <v>1</v>
      </c>
      <c r="H532" s="1061" t="s">
        <v>1790</v>
      </c>
      <c r="I532" s="522">
        <v>5.5</v>
      </c>
      <c r="J532" s="523"/>
      <c r="K532" s="523"/>
      <c r="L532" s="523"/>
      <c r="M532" s="523"/>
      <c r="N532" s="523"/>
      <c r="O532" s="523"/>
    </row>
    <row r="533" spans="1:15" ht="17.25" customHeight="1">
      <c r="A533" s="475"/>
      <c r="B533" s="134"/>
      <c r="C533" s="598"/>
      <c r="D533" s="852" t="s">
        <v>1056</v>
      </c>
      <c r="E533" s="293">
        <f>I533*E4</f>
        <v>375</v>
      </c>
      <c r="F533" s="858" t="s">
        <v>2432</v>
      </c>
      <c r="G533" s="1063">
        <v>3</v>
      </c>
      <c r="H533" s="1061" t="s">
        <v>3009</v>
      </c>
      <c r="I533" s="522">
        <v>5</v>
      </c>
      <c r="J533" s="523"/>
      <c r="K533" s="523"/>
      <c r="L533" s="523"/>
      <c r="M533" s="523"/>
      <c r="N533" s="523"/>
      <c r="O533" s="523"/>
    </row>
    <row r="534" spans="1:15" ht="15" customHeight="1">
      <c r="A534" s="475"/>
      <c r="B534" s="134"/>
      <c r="C534" s="598"/>
      <c r="D534" s="854" t="s">
        <v>2056</v>
      </c>
      <c r="E534" s="294">
        <f>I534*E4</f>
        <v>525</v>
      </c>
      <c r="F534" s="859"/>
      <c r="G534" s="1064">
        <v>0</v>
      </c>
      <c r="H534" s="1061" t="s">
        <v>2586</v>
      </c>
      <c r="I534" s="522">
        <v>7</v>
      </c>
      <c r="J534" s="523"/>
      <c r="K534" s="523"/>
      <c r="L534" s="523"/>
      <c r="M534" s="523"/>
      <c r="N534" s="523"/>
      <c r="O534" s="523"/>
    </row>
    <row r="535" spans="1:15" ht="16.5" customHeight="1">
      <c r="A535" s="475"/>
      <c r="B535" s="134"/>
      <c r="C535" s="598"/>
      <c r="D535" s="853" t="s">
        <v>600</v>
      </c>
      <c r="E535" s="314">
        <f>I535*E4</f>
        <v>525</v>
      </c>
      <c r="F535" s="849" t="s">
        <v>3097</v>
      </c>
      <c r="G535" s="1060">
        <v>1</v>
      </c>
      <c r="H535" s="1061" t="s">
        <v>2229</v>
      </c>
      <c r="I535" s="522">
        <v>7</v>
      </c>
      <c r="J535" s="523"/>
      <c r="K535" s="523"/>
      <c r="L535" s="523"/>
      <c r="M535" s="523"/>
      <c r="N535" s="523"/>
      <c r="O535" s="523"/>
    </row>
    <row r="536" spans="1:15" ht="28.5" customHeight="1">
      <c r="A536" s="475"/>
      <c r="B536" s="134"/>
      <c r="C536" s="598"/>
      <c r="D536" s="853" t="s">
        <v>780</v>
      </c>
      <c r="E536" s="314">
        <f>I536*E4</f>
        <v>210</v>
      </c>
      <c r="F536" s="849"/>
      <c r="G536" s="1060">
        <v>2</v>
      </c>
      <c r="H536" s="1061" t="s">
        <v>1862</v>
      </c>
      <c r="I536" s="522">
        <v>2.8</v>
      </c>
      <c r="J536" s="523"/>
      <c r="K536" s="523"/>
      <c r="L536" s="523"/>
      <c r="M536" s="523"/>
      <c r="N536" s="523"/>
      <c r="O536" s="523"/>
    </row>
    <row r="537" spans="1:15" ht="17.25" customHeight="1">
      <c r="A537" s="475"/>
      <c r="B537" s="134"/>
      <c r="C537" s="598"/>
      <c r="D537" s="853" t="s">
        <v>607</v>
      </c>
      <c r="E537" s="314">
        <f>I537*59</f>
        <v>182.9</v>
      </c>
      <c r="F537" s="849" t="s">
        <v>3097</v>
      </c>
      <c r="G537" s="1060">
        <v>1</v>
      </c>
      <c r="H537" s="1061" t="s">
        <v>1437</v>
      </c>
      <c r="I537" s="522">
        <v>3.1</v>
      </c>
      <c r="J537" s="523"/>
      <c r="K537" s="523"/>
      <c r="L537" s="523"/>
      <c r="M537" s="523"/>
      <c r="N537" s="523"/>
      <c r="O537" s="523"/>
    </row>
    <row r="538" spans="1:15" ht="21.75" customHeight="1">
      <c r="A538" s="475">
        <v>156</v>
      </c>
      <c r="B538" s="134" t="s">
        <v>3095</v>
      </c>
      <c r="C538" s="598" t="s">
        <v>3321</v>
      </c>
      <c r="D538" s="853" t="s">
        <v>3027</v>
      </c>
      <c r="E538" s="314">
        <f>I538*59</f>
        <v>182.9</v>
      </c>
      <c r="F538" s="849" t="s">
        <v>3097</v>
      </c>
      <c r="G538" s="1060">
        <v>1</v>
      </c>
      <c r="H538" s="1061" t="s">
        <v>1438</v>
      </c>
      <c r="I538" s="522">
        <v>3.1</v>
      </c>
      <c r="J538" s="523"/>
      <c r="K538" s="523"/>
      <c r="L538" s="523"/>
      <c r="M538" s="523"/>
      <c r="N538" s="523"/>
      <c r="O538" s="523"/>
    </row>
    <row r="539" spans="1:15" ht="24" customHeight="1">
      <c r="A539" s="475"/>
      <c r="B539" s="134" t="s">
        <v>2587</v>
      </c>
      <c r="C539" s="598" t="s">
        <v>2053</v>
      </c>
      <c r="D539" s="860" t="s">
        <v>803</v>
      </c>
      <c r="E539" s="307">
        <f>I539*E4</f>
        <v>750</v>
      </c>
      <c r="F539" s="855" t="s">
        <v>3097</v>
      </c>
      <c r="G539" s="1062">
        <v>0</v>
      </c>
      <c r="H539" s="1061" t="s">
        <v>2249</v>
      </c>
      <c r="I539" s="522">
        <v>10</v>
      </c>
      <c r="J539" s="523"/>
      <c r="K539" s="523"/>
      <c r="L539" s="523"/>
      <c r="M539" s="523"/>
      <c r="N539" s="523"/>
      <c r="O539" s="523"/>
    </row>
    <row r="540" spans="1:15" ht="15">
      <c r="A540" s="475"/>
      <c r="B540" s="134"/>
      <c r="C540" s="598"/>
      <c r="D540" s="853" t="s">
        <v>1256</v>
      </c>
      <c r="E540" s="314">
        <f>I540*E4</f>
        <v>1049.25</v>
      </c>
      <c r="F540" s="849" t="s">
        <v>3097</v>
      </c>
      <c r="G540" s="1060">
        <v>1</v>
      </c>
      <c r="H540" s="1061" t="s">
        <v>3322</v>
      </c>
      <c r="I540" s="522">
        <v>13.99</v>
      </c>
      <c r="J540" s="523"/>
      <c r="K540" s="523"/>
      <c r="L540" s="523"/>
      <c r="M540" s="523"/>
      <c r="N540" s="523"/>
      <c r="O540" s="523"/>
    </row>
    <row r="541" spans="1:15" ht="15">
      <c r="A541" s="475"/>
      <c r="B541" s="134"/>
      <c r="C541" s="598"/>
      <c r="D541" s="853" t="s">
        <v>437</v>
      </c>
      <c r="E541" s="314">
        <f>I541*E4</f>
        <v>225</v>
      </c>
      <c r="F541" s="849" t="s">
        <v>3097</v>
      </c>
      <c r="G541" s="1060">
        <v>2</v>
      </c>
      <c r="H541" s="1061" t="s">
        <v>438</v>
      </c>
      <c r="I541" s="522">
        <v>3</v>
      </c>
      <c r="J541" s="523"/>
      <c r="K541" s="523"/>
      <c r="L541" s="523"/>
      <c r="M541" s="523"/>
      <c r="N541" s="523"/>
      <c r="O541" s="523"/>
    </row>
    <row r="542" spans="1:15" ht="15">
      <c r="A542" s="475"/>
      <c r="B542" s="134"/>
      <c r="C542" s="598"/>
      <c r="D542" s="853" t="s">
        <v>764</v>
      </c>
      <c r="E542" s="314">
        <f>I542*E4</f>
        <v>750</v>
      </c>
      <c r="F542" s="849" t="s">
        <v>3097</v>
      </c>
      <c r="G542" s="1060">
        <v>1</v>
      </c>
      <c r="H542" s="1061" t="s">
        <v>614</v>
      </c>
      <c r="I542" s="522">
        <v>10</v>
      </c>
      <c r="J542" s="523"/>
      <c r="K542" s="523"/>
      <c r="L542" s="523"/>
      <c r="M542" s="523"/>
      <c r="N542" s="523"/>
      <c r="O542" s="523"/>
    </row>
    <row r="543" spans="1:15" ht="15">
      <c r="A543" s="475"/>
      <c r="B543" s="134"/>
      <c r="C543" s="598"/>
      <c r="D543" s="857" t="s">
        <v>1009</v>
      </c>
      <c r="E543" s="293">
        <f>I543*E4</f>
        <v>270</v>
      </c>
      <c r="F543" s="858" t="s">
        <v>3097</v>
      </c>
      <c r="G543" s="1063">
        <v>1</v>
      </c>
      <c r="H543" s="1061" t="s">
        <v>521</v>
      </c>
      <c r="I543" s="1041">
        <v>3.6</v>
      </c>
      <c r="J543" s="523"/>
      <c r="K543" s="523"/>
      <c r="L543" s="523"/>
      <c r="M543" s="523"/>
      <c r="N543" s="523"/>
      <c r="O543" s="523"/>
    </row>
    <row r="544" spans="1:15" ht="15">
      <c r="A544" s="475"/>
      <c r="B544" s="134"/>
      <c r="C544" s="598"/>
      <c r="D544" s="861" t="s">
        <v>2916</v>
      </c>
      <c r="E544" s="293">
        <f>I544*E4</f>
        <v>172.5</v>
      </c>
      <c r="F544" s="858" t="s">
        <v>3097</v>
      </c>
      <c r="G544" s="1063">
        <v>1</v>
      </c>
      <c r="H544" s="1061" t="s">
        <v>2917</v>
      </c>
      <c r="I544" s="1041">
        <v>2.3</v>
      </c>
      <c r="J544" s="523"/>
      <c r="K544" s="523"/>
      <c r="L544" s="523"/>
      <c r="M544" s="523"/>
      <c r="N544" s="523"/>
      <c r="O544" s="523"/>
    </row>
    <row r="545" spans="1:15" ht="30">
      <c r="A545" s="475">
        <v>410</v>
      </c>
      <c r="B545" s="109" t="s">
        <v>3095</v>
      </c>
      <c r="C545" s="574" t="s">
        <v>2156</v>
      </c>
      <c r="D545" s="157" t="s">
        <v>1266</v>
      </c>
      <c r="E545" s="293">
        <f>I545*E4</f>
        <v>300</v>
      </c>
      <c r="F545" s="293" t="s">
        <v>3097</v>
      </c>
      <c r="G545" s="1010">
        <v>10</v>
      </c>
      <c r="H545" s="1014" t="s">
        <v>1259</v>
      </c>
      <c r="I545" s="522">
        <v>4</v>
      </c>
      <c r="J545" s="523"/>
      <c r="K545" s="523"/>
      <c r="L545" s="523"/>
      <c r="M545" s="523"/>
      <c r="N545" s="523"/>
      <c r="O545" s="523"/>
    </row>
    <row r="546" spans="1:15" ht="30">
      <c r="A546" s="475"/>
      <c r="B546" s="109"/>
      <c r="C546" s="574"/>
      <c r="D546" s="157" t="s">
        <v>2730</v>
      </c>
      <c r="E546" s="293">
        <f>I546*E4</f>
        <v>337.5</v>
      </c>
      <c r="F546" s="293" t="s">
        <v>3097</v>
      </c>
      <c r="G546" s="1010">
        <v>1</v>
      </c>
      <c r="H546" s="1014" t="s">
        <v>456</v>
      </c>
      <c r="I546" s="522">
        <v>4.5</v>
      </c>
      <c r="J546" s="523"/>
      <c r="K546" s="523"/>
      <c r="L546" s="523"/>
      <c r="M546" s="523"/>
      <c r="N546" s="523"/>
      <c r="O546" s="523"/>
    </row>
    <row r="547" spans="1:15" ht="30">
      <c r="A547" s="475"/>
      <c r="B547" s="134" t="s">
        <v>3095</v>
      </c>
      <c r="C547" s="598" t="s">
        <v>1064</v>
      </c>
      <c r="D547" s="852" t="s">
        <v>1280</v>
      </c>
      <c r="E547" s="293">
        <f>I547*E4</f>
        <v>240</v>
      </c>
      <c r="F547" s="858" t="s">
        <v>3097</v>
      </c>
      <c r="G547" s="1063">
        <v>10</v>
      </c>
      <c r="H547" s="1061" t="s">
        <v>2846</v>
      </c>
      <c r="I547" s="522">
        <v>3.2</v>
      </c>
      <c r="J547" s="523"/>
      <c r="K547" s="523"/>
      <c r="L547" s="523"/>
      <c r="M547" s="523"/>
      <c r="N547" s="523"/>
      <c r="O547" s="523"/>
    </row>
    <row r="548" spans="1:15" ht="33.75" customHeight="1">
      <c r="A548" s="475"/>
      <c r="B548" s="134"/>
      <c r="C548" s="598"/>
      <c r="D548" s="854" t="s">
        <v>1720</v>
      </c>
      <c r="E548" s="294">
        <f>I548*E4</f>
        <v>262.5</v>
      </c>
      <c r="F548" s="855" t="s">
        <v>2432</v>
      </c>
      <c r="G548" s="1062">
        <v>0</v>
      </c>
      <c r="H548" s="1061" t="s">
        <v>3026</v>
      </c>
      <c r="I548" s="522">
        <v>3.5</v>
      </c>
      <c r="J548" s="523"/>
      <c r="K548" s="523"/>
      <c r="L548" s="523"/>
      <c r="M548" s="523"/>
      <c r="N548" s="523"/>
      <c r="O548" s="523"/>
    </row>
    <row r="549" spans="1:15" ht="33.75" customHeight="1">
      <c r="A549" s="475"/>
      <c r="B549" s="134"/>
      <c r="C549" s="598"/>
      <c r="D549" s="857" t="s">
        <v>2997</v>
      </c>
      <c r="E549" s="293"/>
      <c r="F549" s="849"/>
      <c r="G549" s="1060">
        <v>2</v>
      </c>
      <c r="H549" s="1061"/>
      <c r="I549" s="522"/>
      <c r="J549" s="523"/>
      <c r="K549" s="523"/>
      <c r="L549" s="523"/>
      <c r="M549" s="523"/>
      <c r="N549" s="523"/>
      <c r="O549" s="523"/>
    </row>
    <row r="550" spans="1:15" ht="30.75" customHeight="1">
      <c r="A550" s="475"/>
      <c r="B550" s="134"/>
      <c r="C550" s="598"/>
      <c r="D550" s="857" t="s">
        <v>945</v>
      </c>
      <c r="E550" s="293">
        <f>I550*E4</f>
        <v>198.75</v>
      </c>
      <c r="F550" s="858" t="s">
        <v>3097</v>
      </c>
      <c r="G550" s="1060">
        <v>8</v>
      </c>
      <c r="H550" s="1061" t="s">
        <v>2014</v>
      </c>
      <c r="I550" s="522">
        <v>2.65</v>
      </c>
      <c r="J550" s="523"/>
      <c r="K550" s="523"/>
      <c r="L550" s="523"/>
      <c r="M550" s="523"/>
      <c r="N550" s="523"/>
      <c r="O550" s="523"/>
    </row>
    <row r="551" spans="1:15" ht="15">
      <c r="A551" s="475"/>
      <c r="B551" s="134"/>
      <c r="C551" s="598"/>
      <c r="D551" s="852" t="s">
        <v>888</v>
      </c>
      <c r="E551" s="293">
        <f>I551*E4</f>
        <v>239.25</v>
      </c>
      <c r="F551" s="858" t="s">
        <v>3097</v>
      </c>
      <c r="G551" s="1063">
        <v>1</v>
      </c>
      <c r="H551" s="1061" t="s">
        <v>1399</v>
      </c>
      <c r="I551" s="522">
        <v>3.19</v>
      </c>
      <c r="J551" s="523"/>
      <c r="K551" s="523"/>
      <c r="L551" s="523"/>
      <c r="M551" s="523"/>
      <c r="N551" s="523"/>
      <c r="O551" s="523"/>
    </row>
    <row r="552" spans="1:15" ht="23.25">
      <c r="A552" s="475"/>
      <c r="B552" s="134" t="s">
        <v>3095</v>
      </c>
      <c r="C552" s="598" t="s">
        <v>946</v>
      </c>
      <c r="D552" s="852" t="s">
        <v>1811</v>
      </c>
      <c r="E552" s="293"/>
      <c r="F552" s="858" t="s">
        <v>3097</v>
      </c>
      <c r="G552" s="1063">
        <v>5</v>
      </c>
      <c r="H552" s="1061" t="s">
        <v>2942</v>
      </c>
      <c r="I552" s="522"/>
      <c r="J552" s="523"/>
      <c r="K552" s="523"/>
      <c r="L552" s="523"/>
      <c r="M552" s="523"/>
      <c r="N552" s="523"/>
      <c r="O552" s="523"/>
    </row>
    <row r="553" spans="1:15" ht="21" customHeight="1">
      <c r="A553" s="475"/>
      <c r="B553" s="134"/>
      <c r="C553" s="598"/>
      <c r="D553" s="852" t="s">
        <v>364</v>
      </c>
      <c r="E553" s="293">
        <f>I553*E4</f>
        <v>194.25</v>
      </c>
      <c r="F553" s="858" t="s">
        <v>3097</v>
      </c>
      <c r="G553" s="1063">
        <v>20</v>
      </c>
      <c r="H553" s="1061" t="s">
        <v>2942</v>
      </c>
      <c r="I553" s="522">
        <v>2.59</v>
      </c>
      <c r="J553" s="523"/>
      <c r="K553" s="523"/>
      <c r="L553" s="523"/>
      <c r="M553" s="523"/>
      <c r="N553" s="523"/>
      <c r="O553" s="523"/>
    </row>
    <row r="554" spans="1:15" ht="33" customHeight="1">
      <c r="A554" s="475"/>
      <c r="B554" s="134"/>
      <c r="C554" s="598"/>
      <c r="D554" s="857" t="s">
        <v>260</v>
      </c>
      <c r="E554" s="289">
        <f>I554*E4</f>
        <v>240</v>
      </c>
      <c r="F554" s="856" t="s">
        <v>3097</v>
      </c>
      <c r="G554" s="1063">
        <v>10</v>
      </c>
      <c r="H554" s="1061" t="s">
        <v>1761</v>
      </c>
      <c r="I554" s="522">
        <v>3.2</v>
      </c>
      <c r="J554" s="523"/>
      <c r="K554" s="523"/>
      <c r="L554" s="523"/>
      <c r="M554" s="523"/>
      <c r="N554" s="523"/>
      <c r="O554" s="523"/>
    </row>
    <row r="555" spans="1:15" ht="45">
      <c r="A555" s="475"/>
      <c r="B555" s="134" t="s">
        <v>3276</v>
      </c>
      <c r="C555" s="598" t="s">
        <v>217</v>
      </c>
      <c r="D555" s="857" t="s">
        <v>3100</v>
      </c>
      <c r="E555" s="293">
        <f>I555*E4</f>
        <v>255</v>
      </c>
      <c r="F555" s="858" t="s">
        <v>3097</v>
      </c>
      <c r="G555" s="1063">
        <v>1</v>
      </c>
      <c r="H555" s="1061" t="s">
        <v>2344</v>
      </c>
      <c r="I555" s="522">
        <v>3.4</v>
      </c>
      <c r="J555" s="523"/>
      <c r="K555" s="523"/>
      <c r="L555" s="523"/>
      <c r="M555" s="523"/>
      <c r="N555" s="523"/>
      <c r="O555" s="523"/>
    </row>
    <row r="556" spans="1:15" ht="30">
      <c r="A556" s="475"/>
      <c r="B556" s="134"/>
      <c r="C556" s="598"/>
      <c r="D556" s="857" t="s">
        <v>1766</v>
      </c>
      <c r="E556" s="293">
        <f>I556*E4</f>
        <v>270</v>
      </c>
      <c r="F556" s="858" t="s">
        <v>3097</v>
      </c>
      <c r="G556" s="1063">
        <v>1</v>
      </c>
      <c r="H556" s="1061">
        <v>121</v>
      </c>
      <c r="I556" s="522">
        <v>3.6</v>
      </c>
      <c r="J556" s="523"/>
      <c r="K556" s="523"/>
      <c r="L556" s="523"/>
      <c r="M556" s="523"/>
      <c r="N556" s="523"/>
      <c r="O556" s="523"/>
    </row>
    <row r="557" spans="1:15" ht="30">
      <c r="A557" s="475">
        <v>392</v>
      </c>
      <c r="B557" s="134" t="s">
        <v>2587</v>
      </c>
      <c r="C557" s="598" t="s">
        <v>933</v>
      </c>
      <c r="D557" s="848" t="s">
        <v>2608</v>
      </c>
      <c r="E557" s="314">
        <f>I557*E4</f>
        <v>375</v>
      </c>
      <c r="F557" s="858" t="s">
        <v>3097</v>
      </c>
      <c r="G557" s="1060">
        <v>1</v>
      </c>
      <c r="H557" s="1061" t="s">
        <v>2609</v>
      </c>
      <c r="I557" s="522">
        <v>5</v>
      </c>
      <c r="J557" s="523"/>
      <c r="K557" s="523"/>
      <c r="L557" s="523"/>
      <c r="M557" s="523"/>
      <c r="N557" s="523"/>
      <c r="O557" s="523"/>
    </row>
    <row r="558" spans="1:15" ht="30">
      <c r="A558" s="475"/>
      <c r="B558" s="134"/>
      <c r="C558" s="598"/>
      <c r="D558" s="853" t="s">
        <v>1683</v>
      </c>
      <c r="E558" s="314">
        <f>I558*E4</f>
        <v>300</v>
      </c>
      <c r="F558" s="849" t="s">
        <v>3097</v>
      </c>
      <c r="G558" s="1060">
        <v>1</v>
      </c>
      <c r="H558" s="1061" t="s">
        <v>1930</v>
      </c>
      <c r="I558" s="522">
        <v>4</v>
      </c>
      <c r="J558" s="523"/>
      <c r="K558" s="523"/>
      <c r="L558" s="523"/>
      <c r="M558" s="523"/>
      <c r="N558" s="523"/>
      <c r="O558" s="523"/>
    </row>
    <row r="559" spans="1:15" ht="31.5" customHeight="1">
      <c r="A559" s="475"/>
      <c r="B559" s="134"/>
      <c r="C559" s="598"/>
      <c r="D559" s="860" t="s">
        <v>1381</v>
      </c>
      <c r="E559" s="307">
        <f>I559*E4</f>
        <v>450</v>
      </c>
      <c r="F559" s="855" t="s">
        <v>3097</v>
      </c>
      <c r="G559" s="1062">
        <v>0</v>
      </c>
      <c r="H559" s="1061" t="s">
        <v>1382</v>
      </c>
      <c r="I559" s="522">
        <v>6</v>
      </c>
      <c r="J559" s="523"/>
      <c r="K559" s="523"/>
      <c r="L559" s="523"/>
      <c r="M559" s="523"/>
      <c r="N559" s="523"/>
      <c r="O559" s="523"/>
    </row>
    <row r="560" spans="1:15" ht="33.75" customHeight="1">
      <c r="A560" s="475"/>
      <c r="B560" s="134" t="s">
        <v>1400</v>
      </c>
      <c r="C560" s="598" t="s">
        <v>3363</v>
      </c>
      <c r="D560" s="854" t="s">
        <v>1107</v>
      </c>
      <c r="E560" s="303">
        <f>I560*E4</f>
        <v>450</v>
      </c>
      <c r="F560" s="855" t="s">
        <v>3097</v>
      </c>
      <c r="G560" s="1064">
        <v>0</v>
      </c>
      <c r="H560" s="1061" t="s">
        <v>3393</v>
      </c>
      <c r="I560" s="522">
        <v>6</v>
      </c>
      <c r="J560" s="523"/>
      <c r="K560" s="523"/>
      <c r="L560" s="523"/>
      <c r="M560" s="523"/>
      <c r="N560" s="523"/>
      <c r="O560" s="523"/>
    </row>
    <row r="561" spans="1:15" ht="28.5">
      <c r="A561" s="475"/>
      <c r="B561" s="134"/>
      <c r="C561" s="598"/>
      <c r="D561" s="860" t="s">
        <v>2759</v>
      </c>
      <c r="E561" s="307">
        <f>I561*E4</f>
        <v>0</v>
      </c>
      <c r="F561" s="855"/>
      <c r="G561" s="1062">
        <v>0</v>
      </c>
      <c r="H561" s="1061" t="s">
        <v>1793</v>
      </c>
      <c r="I561" s="522">
        <v>0</v>
      </c>
      <c r="J561" s="523"/>
      <c r="K561" s="523"/>
      <c r="L561" s="523"/>
      <c r="M561" s="523"/>
      <c r="N561" s="523"/>
      <c r="O561" s="523"/>
    </row>
    <row r="562" spans="1:15" ht="31.5" customHeight="1">
      <c r="A562" s="475"/>
      <c r="B562" s="134"/>
      <c r="C562" s="598"/>
      <c r="D562" s="669" t="s">
        <v>984</v>
      </c>
      <c r="E562" s="314">
        <f>I562*E4</f>
        <v>187.5</v>
      </c>
      <c r="F562" s="856" t="s">
        <v>3097</v>
      </c>
      <c r="G562" s="1060">
        <v>10</v>
      </c>
      <c r="H562" s="1061" t="s">
        <v>122</v>
      </c>
      <c r="I562" s="522">
        <v>2.5</v>
      </c>
      <c r="J562" s="523"/>
      <c r="K562" s="523"/>
      <c r="L562" s="523"/>
      <c r="M562" s="523"/>
      <c r="N562" s="523"/>
      <c r="O562" s="523"/>
    </row>
    <row r="563" spans="1:15" ht="30.75" customHeight="1">
      <c r="A563" s="475"/>
      <c r="B563" s="134"/>
      <c r="C563" s="598"/>
      <c r="D563" s="669" t="s">
        <v>135</v>
      </c>
      <c r="E563" s="314">
        <f>I563*E4</f>
        <v>375</v>
      </c>
      <c r="F563" s="856" t="s">
        <v>3097</v>
      </c>
      <c r="G563" s="1060">
        <v>9</v>
      </c>
      <c r="H563" s="1061" t="s">
        <v>1411</v>
      </c>
      <c r="I563" s="522">
        <v>5</v>
      </c>
      <c r="J563" s="523"/>
      <c r="K563" s="523"/>
      <c r="L563" s="523"/>
      <c r="M563" s="523"/>
      <c r="N563" s="523"/>
      <c r="O563" s="523"/>
    </row>
    <row r="564" spans="1:15" ht="30.75" customHeight="1">
      <c r="A564" s="475">
        <v>410</v>
      </c>
      <c r="B564" s="134" t="s">
        <v>642</v>
      </c>
      <c r="C564" s="598" t="s">
        <v>606</v>
      </c>
      <c r="D564" s="857" t="s">
        <v>1237</v>
      </c>
      <c r="E564" s="289">
        <f>I564*E4</f>
        <v>337.5</v>
      </c>
      <c r="F564" s="856" t="s">
        <v>3097</v>
      </c>
      <c r="G564" s="1063">
        <v>1</v>
      </c>
      <c r="H564" s="1061" t="s">
        <v>3391</v>
      </c>
      <c r="I564" s="522">
        <v>4.5</v>
      </c>
      <c r="J564" s="523"/>
      <c r="K564" s="523"/>
      <c r="L564" s="523"/>
      <c r="M564" s="523"/>
      <c r="N564" s="523"/>
      <c r="O564" s="523"/>
    </row>
    <row r="565" spans="1:15" s="11" customFormat="1" ht="30.75" customHeight="1">
      <c r="A565" s="476"/>
      <c r="B565" s="109"/>
      <c r="C565" s="574"/>
      <c r="D565" s="157" t="s">
        <v>1342</v>
      </c>
      <c r="E565" s="314">
        <f>I565*E4</f>
        <v>420</v>
      </c>
      <c r="F565" s="314" t="s">
        <v>3097</v>
      </c>
      <c r="G565" s="1010">
        <v>1</v>
      </c>
      <c r="H565" s="1014" t="s">
        <v>1224</v>
      </c>
      <c r="I565" s="522">
        <v>5.6</v>
      </c>
      <c r="J565" s="527"/>
      <c r="K565" s="527"/>
      <c r="L565" s="527"/>
      <c r="M565" s="527"/>
      <c r="N565" s="527"/>
      <c r="O565" s="527"/>
    </row>
    <row r="566" spans="1:15" s="11" customFormat="1" ht="30.75" customHeight="1">
      <c r="A566" s="476"/>
      <c r="B566" s="109"/>
      <c r="C566" s="599"/>
      <c r="D566" s="157" t="s">
        <v>308</v>
      </c>
      <c r="E566" s="314">
        <f>I566*E4</f>
        <v>375</v>
      </c>
      <c r="F566" s="314" t="s">
        <v>3097</v>
      </c>
      <c r="G566" s="1010">
        <v>1</v>
      </c>
      <c r="H566" s="1014" t="s">
        <v>2153</v>
      </c>
      <c r="I566" s="522">
        <v>5</v>
      </c>
      <c r="J566" s="527"/>
      <c r="K566" s="527"/>
      <c r="L566" s="527"/>
      <c r="M566" s="527"/>
      <c r="N566" s="527"/>
      <c r="O566" s="527"/>
    </row>
    <row r="567" spans="1:15" s="11" customFormat="1" ht="23.25" customHeight="1">
      <c r="A567" s="476"/>
      <c r="B567" s="109"/>
      <c r="C567" s="599"/>
      <c r="D567" s="96" t="s">
        <v>1863</v>
      </c>
      <c r="E567" s="307">
        <f>I567*E4</f>
        <v>750</v>
      </c>
      <c r="F567" s="307" t="s">
        <v>3097</v>
      </c>
      <c r="G567" s="1011">
        <v>0</v>
      </c>
      <c r="H567" s="1014" t="s">
        <v>1864</v>
      </c>
      <c r="I567" s="522">
        <v>10</v>
      </c>
      <c r="J567" s="527"/>
      <c r="K567" s="527"/>
      <c r="L567" s="527"/>
      <c r="M567" s="527"/>
      <c r="N567" s="527"/>
      <c r="O567" s="527"/>
    </row>
    <row r="568" spans="1:15" s="11" customFormat="1" ht="21" customHeight="1">
      <c r="A568" s="476"/>
      <c r="B568" s="109"/>
      <c r="C568" s="599"/>
      <c r="D568" s="157" t="s">
        <v>1388</v>
      </c>
      <c r="E568" s="314">
        <f>I568*E4</f>
        <v>435</v>
      </c>
      <c r="F568" s="314" t="s">
        <v>3097</v>
      </c>
      <c r="G568" s="1010">
        <v>2</v>
      </c>
      <c r="H568" s="1014" t="s">
        <v>3438</v>
      </c>
      <c r="I568" s="522">
        <v>5.8</v>
      </c>
      <c r="J568" s="527"/>
      <c r="K568" s="527"/>
      <c r="L568" s="527"/>
      <c r="M568" s="527"/>
      <c r="N568" s="527"/>
      <c r="O568" s="527"/>
    </row>
    <row r="569" spans="1:15" s="11" customFormat="1" ht="32.25" customHeight="1">
      <c r="A569" s="476"/>
      <c r="B569" s="109"/>
      <c r="C569" s="599"/>
      <c r="D569" s="157" t="s">
        <v>1174</v>
      </c>
      <c r="E569" s="314">
        <f>I569*E4</f>
        <v>450</v>
      </c>
      <c r="F569" s="314" t="s">
        <v>3374</v>
      </c>
      <c r="G569" s="1010">
        <v>2</v>
      </c>
      <c r="H569" s="1014" t="s">
        <v>1175</v>
      </c>
      <c r="I569" s="522">
        <v>6</v>
      </c>
      <c r="J569" s="527"/>
      <c r="K569" s="527"/>
      <c r="L569" s="527"/>
      <c r="M569" s="527"/>
      <c r="N569" s="527"/>
      <c r="O569" s="527"/>
    </row>
    <row r="570" spans="1:15" s="11" customFormat="1" ht="30" customHeight="1">
      <c r="A570" s="476"/>
      <c r="B570" s="109"/>
      <c r="C570" s="599"/>
      <c r="D570" s="669" t="s">
        <v>1310</v>
      </c>
      <c r="E570" s="314">
        <f>I570*E4</f>
        <v>405</v>
      </c>
      <c r="F570" s="314" t="s">
        <v>3097</v>
      </c>
      <c r="G570" s="1010">
        <v>1</v>
      </c>
      <c r="H570" s="1014" t="s">
        <v>3376</v>
      </c>
      <c r="I570" s="522">
        <v>5.4</v>
      </c>
      <c r="J570" s="527"/>
      <c r="K570" s="527"/>
      <c r="L570" s="527"/>
      <c r="M570" s="527"/>
      <c r="N570" s="527"/>
      <c r="O570" s="527"/>
    </row>
    <row r="571" spans="1:15" s="11" customFormat="1" ht="30.75" customHeight="1">
      <c r="A571" s="476"/>
      <c r="B571" s="109"/>
      <c r="C571" s="599"/>
      <c r="D571" s="96" t="s">
        <v>2145</v>
      </c>
      <c r="E571" s="314">
        <f>I571*E4</f>
        <v>547.5</v>
      </c>
      <c r="F571" s="314" t="s">
        <v>3097</v>
      </c>
      <c r="G571" s="1010">
        <v>1</v>
      </c>
      <c r="H571" s="1014" t="s">
        <v>2052</v>
      </c>
      <c r="I571" s="522">
        <v>7.3</v>
      </c>
      <c r="J571" s="527"/>
      <c r="K571" s="527"/>
      <c r="L571" s="527"/>
      <c r="M571" s="527"/>
      <c r="N571" s="527"/>
      <c r="O571" s="527"/>
    </row>
    <row r="572" spans="1:15" s="11" customFormat="1" ht="24" customHeight="1">
      <c r="A572" s="476"/>
      <c r="B572" s="109"/>
      <c r="C572" s="599"/>
      <c r="D572" s="719" t="s">
        <v>2207</v>
      </c>
      <c r="E572" s="314">
        <f>I572*E4</f>
        <v>397.5</v>
      </c>
      <c r="F572" s="314" t="s">
        <v>3097</v>
      </c>
      <c r="G572" s="1010">
        <v>1</v>
      </c>
      <c r="H572" s="1014" t="s">
        <v>8</v>
      </c>
      <c r="I572" s="522">
        <v>5.3</v>
      </c>
      <c r="J572" s="527"/>
      <c r="K572" s="527"/>
      <c r="L572" s="527"/>
      <c r="M572" s="527"/>
      <c r="N572" s="527"/>
      <c r="O572" s="527"/>
    </row>
    <row r="573" spans="1:15" s="11" customFormat="1" ht="24" customHeight="1">
      <c r="A573" s="476"/>
      <c r="B573" s="109" t="s">
        <v>2587</v>
      </c>
      <c r="C573" s="599" t="s">
        <v>3064</v>
      </c>
      <c r="D573" s="157" t="s">
        <v>46</v>
      </c>
      <c r="E573" s="314">
        <v>1097</v>
      </c>
      <c r="F573" s="314" t="s">
        <v>3097</v>
      </c>
      <c r="G573" s="1010">
        <v>1</v>
      </c>
      <c r="H573" s="1014" t="s">
        <v>3224</v>
      </c>
      <c r="I573" s="522"/>
      <c r="J573" s="527"/>
      <c r="K573" s="527"/>
      <c r="L573" s="527"/>
      <c r="M573" s="527"/>
      <c r="N573" s="527"/>
      <c r="O573" s="527"/>
    </row>
    <row r="574" spans="1:15" s="11" customFormat="1" ht="21" customHeight="1">
      <c r="A574" s="476">
        <v>392</v>
      </c>
      <c r="B574" s="109" t="s">
        <v>2587</v>
      </c>
      <c r="C574" s="599" t="s">
        <v>2629</v>
      </c>
      <c r="D574" s="157" t="s">
        <v>3395</v>
      </c>
      <c r="E574" s="314">
        <v>967</v>
      </c>
      <c r="F574" s="314" t="s">
        <v>3097</v>
      </c>
      <c r="G574" s="1010">
        <v>1</v>
      </c>
      <c r="H574" s="1014" t="s">
        <v>1696</v>
      </c>
      <c r="I574" s="522"/>
      <c r="J574" s="527"/>
      <c r="K574" s="527"/>
      <c r="L574" s="527"/>
      <c r="M574" s="527"/>
      <c r="N574" s="527"/>
      <c r="O574" s="527"/>
    </row>
    <row r="575" spans="1:15" s="11" customFormat="1" ht="30" customHeight="1">
      <c r="A575" s="476">
        <v>392</v>
      </c>
      <c r="B575" s="109" t="s">
        <v>760</v>
      </c>
      <c r="C575" s="599" t="s">
        <v>604</v>
      </c>
      <c r="D575" s="157" t="s">
        <v>489</v>
      </c>
      <c r="E575" s="314">
        <v>932</v>
      </c>
      <c r="F575" s="314" t="s">
        <v>3097</v>
      </c>
      <c r="G575" s="1010">
        <v>1</v>
      </c>
      <c r="H575" s="1014" t="s">
        <v>2945</v>
      </c>
      <c r="I575" s="522"/>
      <c r="J575" s="527"/>
      <c r="K575" s="527"/>
      <c r="L575" s="527"/>
      <c r="M575" s="527"/>
      <c r="N575" s="527"/>
      <c r="O575" s="527"/>
    </row>
    <row r="576" spans="1:15" s="11" customFormat="1" ht="18" customHeight="1">
      <c r="A576" s="476"/>
      <c r="B576" s="109"/>
      <c r="C576" s="599"/>
      <c r="D576" s="157" t="s">
        <v>87</v>
      </c>
      <c r="E576" s="314">
        <f>I576*E4</f>
        <v>300</v>
      </c>
      <c r="F576" s="314" t="s">
        <v>3097</v>
      </c>
      <c r="G576" s="1010">
        <v>2</v>
      </c>
      <c r="H576" s="1014" t="s">
        <v>86</v>
      </c>
      <c r="I576" s="522">
        <v>4</v>
      </c>
      <c r="J576" s="527"/>
      <c r="K576" s="527"/>
      <c r="L576" s="527"/>
      <c r="M576" s="527"/>
      <c r="N576" s="527"/>
      <c r="O576" s="527"/>
    </row>
    <row r="577" spans="1:15" s="11" customFormat="1" ht="18" customHeight="1">
      <c r="A577" s="476"/>
      <c r="B577" s="109"/>
      <c r="C577" s="599"/>
      <c r="D577" s="157" t="s">
        <v>88</v>
      </c>
      <c r="E577" s="314">
        <f>I577*E4</f>
        <v>300</v>
      </c>
      <c r="F577" s="314" t="s">
        <v>3097</v>
      </c>
      <c r="G577" s="1010">
        <v>2</v>
      </c>
      <c r="H577" s="1014" t="s">
        <v>1044</v>
      </c>
      <c r="I577" s="522">
        <v>4</v>
      </c>
      <c r="J577" s="527"/>
      <c r="K577" s="527"/>
      <c r="L577" s="527"/>
      <c r="M577" s="527"/>
      <c r="N577" s="527"/>
      <c r="O577" s="527"/>
    </row>
    <row r="578" spans="1:15" s="11" customFormat="1" ht="18" customHeight="1">
      <c r="A578" s="476"/>
      <c r="B578" s="109"/>
      <c r="C578" s="599"/>
      <c r="D578" s="157" t="s">
        <v>1043</v>
      </c>
      <c r="E578" s="314">
        <f>I578*E4</f>
        <v>337.5</v>
      </c>
      <c r="F578" s="314" t="s">
        <v>3097</v>
      </c>
      <c r="G578" s="1010">
        <v>2</v>
      </c>
      <c r="H578" s="1014" t="s">
        <v>1045</v>
      </c>
      <c r="I578" s="522">
        <v>4.5</v>
      </c>
      <c r="J578" s="527"/>
      <c r="K578" s="527"/>
      <c r="L578" s="527"/>
      <c r="M578" s="527"/>
      <c r="N578" s="527"/>
      <c r="O578" s="527"/>
    </row>
    <row r="579" spans="1:15" s="11" customFormat="1" ht="30" customHeight="1">
      <c r="A579" s="476"/>
      <c r="B579" s="109"/>
      <c r="C579" s="599"/>
      <c r="D579" s="767" t="s">
        <v>2476</v>
      </c>
      <c r="E579" s="314">
        <f>I579*E4</f>
        <v>277.5</v>
      </c>
      <c r="F579" s="314" t="s">
        <v>3097</v>
      </c>
      <c r="G579" s="1010">
        <v>7</v>
      </c>
      <c r="H579" s="1014" t="s">
        <v>2665</v>
      </c>
      <c r="I579" s="522">
        <v>3.7</v>
      </c>
      <c r="J579" s="527"/>
      <c r="K579" s="527"/>
      <c r="L579" s="527"/>
      <c r="M579" s="527"/>
      <c r="N579" s="527"/>
      <c r="O579" s="527"/>
    </row>
    <row r="580" spans="1:15" s="11" customFormat="1" ht="30" customHeight="1">
      <c r="A580" s="476"/>
      <c r="B580" s="109"/>
      <c r="C580" s="599"/>
      <c r="D580" s="96" t="s">
        <v>1573</v>
      </c>
      <c r="E580" s="307">
        <f>I580*E4</f>
        <v>383.25</v>
      </c>
      <c r="F580" s="307" t="s">
        <v>3097</v>
      </c>
      <c r="G580" s="1011">
        <v>0</v>
      </c>
      <c r="H580" s="1014" t="s">
        <v>3299</v>
      </c>
      <c r="I580" s="522">
        <v>5.11</v>
      </c>
      <c r="J580" s="527"/>
      <c r="K580" s="527"/>
      <c r="L580" s="527"/>
      <c r="M580" s="527"/>
      <c r="N580" s="527"/>
      <c r="O580" s="527"/>
    </row>
    <row r="581" spans="1:15" s="11" customFormat="1" ht="15.75">
      <c r="A581" s="476"/>
      <c r="B581" s="109"/>
      <c r="C581" s="574"/>
      <c r="D581" s="765" t="s">
        <v>1521</v>
      </c>
      <c r="E581" s="314">
        <f>I581*E4</f>
        <v>300</v>
      </c>
      <c r="F581" s="314" t="s">
        <v>3097</v>
      </c>
      <c r="G581" s="1010">
        <v>2</v>
      </c>
      <c r="H581" s="1014" t="s">
        <v>10</v>
      </c>
      <c r="I581" s="522">
        <v>4</v>
      </c>
      <c r="J581" s="527"/>
      <c r="K581" s="527"/>
      <c r="L581" s="527"/>
      <c r="M581" s="527"/>
      <c r="N581" s="527"/>
      <c r="O581" s="527"/>
    </row>
    <row r="582" spans="1:15" ht="16.5">
      <c r="A582" s="475"/>
      <c r="B582" s="134"/>
      <c r="C582" s="589"/>
      <c r="D582" s="829" t="s">
        <v>3285</v>
      </c>
      <c r="E582" s="333"/>
      <c r="F582" s="862"/>
      <c r="G582" s="1044"/>
      <c r="H582" s="1045"/>
      <c r="I582" s="522"/>
      <c r="J582" s="523"/>
      <c r="K582" s="523"/>
      <c r="L582" s="523"/>
      <c r="M582" s="523"/>
      <c r="N582" s="523"/>
      <c r="O582" s="523"/>
    </row>
    <row r="583" spans="1:15" s="11" customFormat="1" ht="33" customHeight="1">
      <c r="A583" s="476"/>
      <c r="B583" s="109"/>
      <c r="C583" s="659"/>
      <c r="D583" s="171" t="s">
        <v>2129</v>
      </c>
      <c r="E583" s="314">
        <f>I583*E4</f>
        <v>375</v>
      </c>
      <c r="F583" s="289" t="s">
        <v>3097</v>
      </c>
      <c r="G583" s="1010">
        <v>4</v>
      </c>
      <c r="H583" s="1012" t="s">
        <v>1021</v>
      </c>
      <c r="I583" s="522">
        <v>5</v>
      </c>
      <c r="J583" s="527"/>
      <c r="K583" s="1065" t="s">
        <v>2497</v>
      </c>
      <c r="L583" s="527"/>
      <c r="M583" s="527"/>
      <c r="N583" s="527"/>
      <c r="O583" s="527"/>
    </row>
    <row r="584" spans="1:15" ht="17.25" customHeight="1">
      <c r="A584" s="475"/>
      <c r="B584" s="109"/>
      <c r="C584" s="660"/>
      <c r="D584" s="765" t="s">
        <v>1380</v>
      </c>
      <c r="E584" s="314">
        <f>I584*E4</f>
        <v>300</v>
      </c>
      <c r="F584" s="289" t="s">
        <v>3097</v>
      </c>
      <c r="G584" s="1010">
        <v>1</v>
      </c>
      <c r="H584" s="1054">
        <v>52</v>
      </c>
      <c r="I584" s="522">
        <v>4</v>
      </c>
      <c r="J584" s="523"/>
      <c r="K584" s="1065"/>
      <c r="L584" s="523"/>
      <c r="M584" s="523"/>
      <c r="N584" s="523"/>
      <c r="O584" s="523"/>
    </row>
    <row r="585" spans="1:15" ht="14.25">
      <c r="A585" s="475"/>
      <c r="B585" s="109"/>
      <c r="C585" s="660"/>
      <c r="D585" s="96" t="s">
        <v>353</v>
      </c>
      <c r="E585" s="307">
        <f>I585*E4</f>
        <v>300</v>
      </c>
      <c r="F585" s="303" t="s">
        <v>3097</v>
      </c>
      <c r="G585" s="1011">
        <v>0</v>
      </c>
      <c r="H585" s="1054">
        <v>52</v>
      </c>
      <c r="I585" s="522">
        <v>4</v>
      </c>
      <c r="J585" s="523"/>
      <c r="K585" s="1065"/>
      <c r="L585" s="523"/>
      <c r="M585" s="523"/>
      <c r="N585" s="523"/>
      <c r="O585" s="523"/>
    </row>
    <row r="586" spans="1:15" s="7" customFormat="1" ht="23.25">
      <c r="A586" s="475"/>
      <c r="B586" s="109"/>
      <c r="C586" s="661"/>
      <c r="D586" s="158" t="s">
        <v>2513</v>
      </c>
      <c r="E586" s="314">
        <f>I586*E4</f>
        <v>600</v>
      </c>
      <c r="F586" s="289" t="s">
        <v>3097</v>
      </c>
      <c r="G586" s="1010">
        <v>2</v>
      </c>
      <c r="H586" s="1012" t="s">
        <v>339</v>
      </c>
      <c r="I586" s="522">
        <v>8</v>
      </c>
      <c r="J586" s="523"/>
      <c r="K586" s="1065" t="s">
        <v>1358</v>
      </c>
      <c r="L586" s="523"/>
      <c r="M586" s="523"/>
      <c r="N586" s="523"/>
      <c r="O586" s="523"/>
    </row>
    <row r="587" spans="1:15" s="7" customFormat="1" ht="23.25">
      <c r="A587" s="475"/>
      <c r="B587" s="109"/>
      <c r="C587" s="661"/>
      <c r="D587" s="863" t="s">
        <v>2012</v>
      </c>
      <c r="E587" s="314">
        <f>I587*29.5</f>
        <v>103.25</v>
      </c>
      <c r="F587" s="314" t="s">
        <v>3097</v>
      </c>
      <c r="G587" s="1010">
        <v>6</v>
      </c>
      <c r="H587" s="1014" t="s">
        <v>1141</v>
      </c>
      <c r="I587" s="522">
        <v>3.5</v>
      </c>
      <c r="J587" s="523"/>
      <c r="K587" s="1065" t="s">
        <v>1918</v>
      </c>
      <c r="L587" s="523"/>
      <c r="M587" s="523"/>
      <c r="N587" s="523"/>
      <c r="O587" s="523"/>
    </row>
    <row r="588" spans="1:15" ht="17.25" customHeight="1">
      <c r="A588" s="475"/>
      <c r="B588" s="138"/>
      <c r="C588" s="600"/>
      <c r="D588" s="864" t="s">
        <v>2079</v>
      </c>
      <c r="E588" s="333"/>
      <c r="F588" s="865"/>
      <c r="G588" s="1066"/>
      <c r="H588" s="1067"/>
      <c r="I588" s="522"/>
      <c r="J588" s="523"/>
      <c r="K588" s="523"/>
      <c r="L588" s="523"/>
      <c r="M588" s="523"/>
      <c r="N588" s="523"/>
      <c r="O588" s="523"/>
    </row>
    <row r="589" spans="1:15" s="11" customFormat="1" ht="23.25" customHeight="1">
      <c r="A589" s="476"/>
      <c r="B589" s="110"/>
      <c r="C589" s="98"/>
      <c r="D589" s="512" t="s">
        <v>2062</v>
      </c>
      <c r="E589" s="314">
        <f>I589*E4</f>
        <v>300</v>
      </c>
      <c r="F589" s="562" t="s">
        <v>3374</v>
      </c>
      <c r="G589" s="1013">
        <v>1</v>
      </c>
      <c r="H589" s="1012">
        <v>3</v>
      </c>
      <c r="I589" s="522">
        <v>4</v>
      </c>
      <c r="J589" s="527"/>
      <c r="K589" s="527"/>
      <c r="L589" s="527"/>
      <c r="M589" s="527"/>
      <c r="N589" s="527"/>
      <c r="O589" s="527"/>
    </row>
    <row r="590" spans="1:15" s="7" customFormat="1" ht="18.75" customHeight="1">
      <c r="A590" s="475"/>
      <c r="B590" s="110"/>
      <c r="C590" s="98"/>
      <c r="D590" s="866" t="s">
        <v>848</v>
      </c>
      <c r="E590" s="293">
        <f>I590*E4</f>
        <v>525</v>
      </c>
      <c r="F590" s="562" t="s">
        <v>3374</v>
      </c>
      <c r="G590" s="1010">
        <v>4</v>
      </c>
      <c r="H590" s="1012" t="s">
        <v>1324</v>
      </c>
      <c r="I590" s="522">
        <v>7</v>
      </c>
      <c r="J590" s="523"/>
      <c r="K590" s="523"/>
      <c r="L590" s="523"/>
      <c r="M590" s="523"/>
      <c r="N590" s="523"/>
      <c r="O590" s="523"/>
    </row>
    <row r="591" spans="1:15" s="7" customFormat="1" ht="20.25" customHeight="1">
      <c r="A591" s="475">
        <v>643</v>
      </c>
      <c r="B591" s="110" t="s">
        <v>2756</v>
      </c>
      <c r="C591" s="98"/>
      <c r="D591" s="158" t="s">
        <v>11</v>
      </c>
      <c r="E591" s="289">
        <f>I591*E4</f>
        <v>600</v>
      </c>
      <c r="F591" s="289" t="s">
        <v>3097</v>
      </c>
      <c r="G591" s="1010">
        <v>1</v>
      </c>
      <c r="H591" s="1012" t="s">
        <v>826</v>
      </c>
      <c r="I591" s="522">
        <v>8</v>
      </c>
      <c r="J591" s="523"/>
      <c r="K591" s="523"/>
      <c r="L591" s="523"/>
      <c r="M591" s="523"/>
      <c r="N591" s="523"/>
      <c r="O591" s="523"/>
    </row>
    <row r="592" spans="1:15" s="7" customFormat="1" ht="17.25" customHeight="1">
      <c r="A592" s="475"/>
      <c r="B592" s="110"/>
      <c r="C592" s="98"/>
      <c r="D592" s="815" t="s">
        <v>2885</v>
      </c>
      <c r="E592" s="307">
        <v>0</v>
      </c>
      <c r="F592" s="289"/>
      <c r="G592" s="1036">
        <v>0</v>
      </c>
      <c r="H592" s="1012" t="s">
        <v>1923</v>
      </c>
      <c r="I592" s="522">
        <v>15</v>
      </c>
      <c r="J592" s="523"/>
      <c r="K592" s="523"/>
      <c r="L592" s="523"/>
      <c r="M592" s="523"/>
      <c r="N592" s="523"/>
      <c r="O592" s="523"/>
    </row>
    <row r="593" spans="1:15" s="7" customFormat="1" ht="17.25" customHeight="1">
      <c r="A593" s="475">
        <v>643</v>
      </c>
      <c r="B593" s="110" t="s">
        <v>2756</v>
      </c>
      <c r="C593" s="601"/>
      <c r="D593" s="169" t="s">
        <v>2886</v>
      </c>
      <c r="E593" s="314">
        <f>I593*E4</f>
        <v>900</v>
      </c>
      <c r="F593" s="289" t="s">
        <v>3097</v>
      </c>
      <c r="G593" s="1013">
        <v>1</v>
      </c>
      <c r="H593" s="1012" t="s">
        <v>1716</v>
      </c>
      <c r="I593" s="522">
        <v>12</v>
      </c>
      <c r="J593" s="523"/>
      <c r="K593" s="523"/>
      <c r="L593" s="523"/>
      <c r="M593" s="523"/>
      <c r="N593" s="523"/>
      <c r="O593" s="523"/>
    </row>
    <row r="594" spans="1:15" s="7" customFormat="1" ht="21" customHeight="1">
      <c r="A594" s="475">
        <v>643</v>
      </c>
      <c r="B594" s="109" t="s">
        <v>2756</v>
      </c>
      <c r="C594" s="602"/>
      <c r="D594" s="96" t="s">
        <v>1532</v>
      </c>
      <c r="E594" s="303">
        <f>I594*E4</f>
        <v>326.25</v>
      </c>
      <c r="F594" s="303" t="s">
        <v>3097</v>
      </c>
      <c r="G594" s="1011">
        <v>0</v>
      </c>
      <c r="H594" s="1012" t="s">
        <v>2709</v>
      </c>
      <c r="I594" s="522">
        <v>4.35</v>
      </c>
      <c r="J594" s="523"/>
      <c r="K594" s="523"/>
      <c r="L594" s="523"/>
      <c r="M594" s="523"/>
      <c r="N594" s="523"/>
      <c r="O594" s="523"/>
    </row>
    <row r="595" spans="1:15" s="7" customFormat="1" ht="21.75" customHeight="1">
      <c r="A595" s="475"/>
      <c r="B595" s="109" t="s">
        <v>2756</v>
      </c>
      <c r="C595" s="602"/>
      <c r="D595" s="157" t="s">
        <v>944</v>
      </c>
      <c r="E595" s="289">
        <f>I595*E4</f>
        <v>337.5</v>
      </c>
      <c r="F595" s="289" t="s">
        <v>3097</v>
      </c>
      <c r="G595" s="1010">
        <v>6</v>
      </c>
      <c r="H595" s="1012" t="s">
        <v>3002</v>
      </c>
      <c r="I595" s="522">
        <v>4.5</v>
      </c>
      <c r="J595" s="523"/>
      <c r="K595" s="523"/>
      <c r="L595" s="523"/>
      <c r="M595" s="523"/>
      <c r="N595" s="523"/>
      <c r="O595" s="523"/>
    </row>
    <row r="596" spans="1:15" s="7" customFormat="1" ht="21" customHeight="1">
      <c r="A596" s="475"/>
      <c r="B596" s="109"/>
      <c r="C596" s="602"/>
      <c r="D596" s="157" t="s">
        <v>1456</v>
      </c>
      <c r="E596" s="289">
        <f>I596*E4</f>
        <v>562.5</v>
      </c>
      <c r="F596" s="289" t="s">
        <v>3097</v>
      </c>
      <c r="G596" s="1010">
        <v>1</v>
      </c>
      <c r="H596" s="1012" t="s">
        <v>128</v>
      </c>
      <c r="I596" s="522">
        <v>7.5</v>
      </c>
      <c r="J596" s="523"/>
      <c r="K596" s="523"/>
      <c r="L596" s="523"/>
      <c r="M596" s="523"/>
      <c r="N596" s="523"/>
      <c r="O596" s="523"/>
    </row>
    <row r="597" spans="1:15" s="7" customFormat="1" ht="21" customHeight="1">
      <c r="A597" s="475">
        <v>643</v>
      </c>
      <c r="B597" s="109" t="s">
        <v>2756</v>
      </c>
      <c r="C597" s="602"/>
      <c r="D597" s="157" t="s">
        <v>2797</v>
      </c>
      <c r="E597" s="289">
        <f>I597*E4</f>
        <v>450</v>
      </c>
      <c r="F597" s="289" t="s">
        <v>3097</v>
      </c>
      <c r="G597" s="1010">
        <v>7</v>
      </c>
      <c r="H597" s="1012" t="s">
        <v>2500</v>
      </c>
      <c r="I597" s="522">
        <v>6</v>
      </c>
      <c r="J597" s="523"/>
      <c r="K597" s="523"/>
      <c r="L597" s="523"/>
      <c r="M597" s="523"/>
      <c r="N597" s="523"/>
      <c r="O597" s="523"/>
    </row>
    <row r="598" spans="1:15" s="7" customFormat="1" ht="20.25" customHeight="1">
      <c r="A598" s="475"/>
      <c r="B598" s="109"/>
      <c r="C598" s="574"/>
      <c r="D598" s="707" t="s">
        <v>2428</v>
      </c>
      <c r="E598" s="307">
        <f>I598*E4</f>
        <v>1140</v>
      </c>
      <c r="F598" s="303" t="s">
        <v>3097</v>
      </c>
      <c r="G598" s="1011">
        <v>0</v>
      </c>
      <c r="H598" s="1014" t="s">
        <v>2489</v>
      </c>
      <c r="I598" s="522">
        <v>15.2</v>
      </c>
      <c r="J598" s="523"/>
      <c r="K598" s="523"/>
      <c r="L598" s="523"/>
      <c r="M598" s="523"/>
      <c r="N598" s="523"/>
      <c r="O598" s="523"/>
    </row>
    <row r="599" spans="1:15" s="7" customFormat="1" ht="20.25" customHeight="1">
      <c r="A599" s="475"/>
      <c r="B599" s="109"/>
      <c r="C599" s="574"/>
      <c r="D599" s="785" t="s">
        <v>2541</v>
      </c>
      <c r="E599" s="314">
        <f>I599*E4</f>
        <v>900</v>
      </c>
      <c r="F599" s="289" t="s">
        <v>3097</v>
      </c>
      <c r="G599" s="1010">
        <v>1</v>
      </c>
      <c r="H599" s="1014" t="s">
        <v>2578</v>
      </c>
      <c r="I599" s="522">
        <v>12</v>
      </c>
      <c r="J599" s="523"/>
      <c r="K599" s="523"/>
      <c r="L599" s="523"/>
      <c r="M599" s="523"/>
      <c r="N599" s="523"/>
      <c r="O599" s="523"/>
    </row>
    <row r="600" spans="1:15" s="7" customFormat="1" ht="18.75" customHeight="1">
      <c r="A600" s="475">
        <v>643</v>
      </c>
      <c r="B600" s="109" t="s">
        <v>2756</v>
      </c>
      <c r="C600" s="574"/>
      <c r="D600" s="96" t="s">
        <v>802</v>
      </c>
      <c r="E600" s="307">
        <f>I600*E4</f>
        <v>375</v>
      </c>
      <c r="F600" s="303" t="s">
        <v>3097</v>
      </c>
      <c r="G600" s="1036">
        <v>0</v>
      </c>
      <c r="H600" s="1012" t="s">
        <v>1323</v>
      </c>
      <c r="I600" s="522">
        <v>5</v>
      </c>
      <c r="J600" s="523"/>
      <c r="K600" s="523"/>
      <c r="L600" s="523"/>
      <c r="M600" s="523"/>
      <c r="N600" s="523"/>
      <c r="O600" s="523"/>
    </row>
    <row r="601" spans="1:15" ht="24" customHeight="1">
      <c r="A601" s="475">
        <v>643</v>
      </c>
      <c r="B601" s="109" t="s">
        <v>2756</v>
      </c>
      <c r="C601" s="574"/>
      <c r="D601" s="170" t="s">
        <v>358</v>
      </c>
      <c r="E601" s="314">
        <f>I601*E4</f>
        <v>525</v>
      </c>
      <c r="F601" s="289" t="s">
        <v>3097</v>
      </c>
      <c r="G601" s="1010">
        <v>1</v>
      </c>
      <c r="H601" s="1014" t="s">
        <v>823</v>
      </c>
      <c r="I601" s="522">
        <v>7</v>
      </c>
      <c r="J601" s="523"/>
      <c r="K601" s="523"/>
      <c r="L601" s="523"/>
      <c r="M601" s="523"/>
      <c r="N601" s="523"/>
      <c r="O601" s="523"/>
    </row>
    <row r="602" spans="1:15" ht="24" customHeight="1">
      <c r="A602" s="475"/>
      <c r="B602" s="109"/>
      <c r="C602" s="574"/>
      <c r="D602" s="957" t="s">
        <v>701</v>
      </c>
      <c r="E602" s="314">
        <f>I602*E4</f>
        <v>1125</v>
      </c>
      <c r="F602" s="289" t="s">
        <v>3097</v>
      </c>
      <c r="G602" s="1010">
        <v>1</v>
      </c>
      <c r="H602" s="1014" t="s">
        <v>702</v>
      </c>
      <c r="I602" s="522">
        <v>15</v>
      </c>
      <c r="J602" s="523"/>
      <c r="K602" s="523"/>
      <c r="L602" s="523"/>
      <c r="M602" s="523"/>
      <c r="N602" s="523"/>
      <c r="O602" s="523"/>
    </row>
    <row r="603" spans="1:15" ht="24" customHeight="1">
      <c r="A603" s="475"/>
      <c r="B603" s="109"/>
      <c r="C603" s="574"/>
      <c r="D603" s="785" t="s">
        <v>3062</v>
      </c>
      <c r="E603" s="314">
        <f>I603*E4</f>
        <v>450</v>
      </c>
      <c r="F603" s="289" t="s">
        <v>3097</v>
      </c>
      <c r="G603" s="1013">
        <v>1</v>
      </c>
      <c r="H603" s="1012" t="s">
        <v>1047</v>
      </c>
      <c r="I603" s="522">
        <v>6</v>
      </c>
      <c r="J603" s="523"/>
      <c r="K603" s="523"/>
      <c r="L603" s="523"/>
      <c r="M603" s="523"/>
      <c r="N603" s="523"/>
      <c r="O603" s="523"/>
    </row>
    <row r="604" spans="1:15" ht="24" customHeight="1">
      <c r="A604" s="475"/>
      <c r="B604" s="109"/>
      <c r="C604" s="574"/>
      <c r="D604" s="169" t="s">
        <v>20</v>
      </c>
      <c r="E604" s="314">
        <f>I604*E4</f>
        <v>900</v>
      </c>
      <c r="F604" s="289" t="s">
        <v>3097</v>
      </c>
      <c r="G604" s="1013">
        <v>1</v>
      </c>
      <c r="H604" s="1012"/>
      <c r="I604" s="522">
        <v>12</v>
      </c>
      <c r="J604" s="523"/>
      <c r="K604" s="523"/>
      <c r="L604" s="523"/>
      <c r="M604" s="523"/>
      <c r="N604" s="523"/>
      <c r="O604" s="523"/>
    </row>
    <row r="605" spans="1:15" ht="14.25">
      <c r="A605" s="475"/>
      <c r="B605" s="109"/>
      <c r="C605" s="574"/>
      <c r="D605" s="94" t="s">
        <v>2814</v>
      </c>
      <c r="E605" s="303">
        <f>I605*E4</f>
        <v>0</v>
      </c>
      <c r="F605" s="376"/>
      <c r="G605" s="1011">
        <v>0</v>
      </c>
      <c r="H605" s="1012" t="s">
        <v>658</v>
      </c>
      <c r="I605" s="522">
        <v>0</v>
      </c>
      <c r="J605" s="523"/>
      <c r="K605" s="523"/>
      <c r="L605" s="523"/>
      <c r="M605" s="523"/>
      <c r="N605" s="523"/>
      <c r="O605" s="523"/>
    </row>
    <row r="606" spans="1:15" ht="15">
      <c r="A606" s="475"/>
      <c r="B606" s="109"/>
      <c r="C606" s="574"/>
      <c r="D606" s="161" t="s">
        <v>981</v>
      </c>
      <c r="E606" s="289">
        <f>I606*E4</f>
        <v>225</v>
      </c>
      <c r="F606" s="558" t="s">
        <v>3374</v>
      </c>
      <c r="G606" s="1010">
        <v>1</v>
      </c>
      <c r="H606" s="1012" t="s">
        <v>2454</v>
      </c>
      <c r="I606" s="522">
        <v>3</v>
      </c>
      <c r="J606" s="523"/>
      <c r="K606" s="523"/>
      <c r="L606" s="523"/>
      <c r="M606" s="523"/>
      <c r="N606" s="523"/>
      <c r="O606" s="523"/>
    </row>
    <row r="607" spans="1:15" s="29" customFormat="1" ht="22.5" customHeight="1">
      <c r="A607" s="489"/>
      <c r="B607" s="109"/>
      <c r="C607" s="574"/>
      <c r="D607" s="157" t="s">
        <v>3356</v>
      </c>
      <c r="E607" s="293">
        <f>I607*E4</f>
        <v>150</v>
      </c>
      <c r="F607" s="356" t="s">
        <v>3097</v>
      </c>
      <c r="G607" s="1010">
        <v>2</v>
      </c>
      <c r="H607" s="1014" t="s">
        <v>2064</v>
      </c>
      <c r="I607" s="522">
        <v>2</v>
      </c>
      <c r="J607" s="541"/>
      <c r="K607" s="541"/>
      <c r="L607" s="541"/>
      <c r="M607" s="541"/>
      <c r="N607" s="541"/>
      <c r="O607" s="541"/>
    </row>
    <row r="608" spans="1:15" s="29" customFormat="1" ht="21" customHeight="1">
      <c r="A608" s="489"/>
      <c r="B608" s="109" t="s">
        <v>2587</v>
      </c>
      <c r="C608" s="574" t="s">
        <v>2261</v>
      </c>
      <c r="D608" s="96" t="s">
        <v>2503</v>
      </c>
      <c r="E608" s="307">
        <f>I608*E4</f>
        <v>0</v>
      </c>
      <c r="F608" s="303"/>
      <c r="G608" s="1011">
        <v>0</v>
      </c>
      <c r="H608" s="1014" t="s">
        <v>365</v>
      </c>
      <c r="I608" s="522">
        <v>0</v>
      </c>
      <c r="J608" s="541"/>
      <c r="K608" s="541"/>
      <c r="L608" s="541"/>
      <c r="M608" s="541"/>
      <c r="N608" s="541"/>
      <c r="O608" s="541"/>
    </row>
    <row r="609" spans="1:15" ht="16.5">
      <c r="A609" s="475"/>
      <c r="B609" s="139"/>
      <c r="C609" s="603"/>
      <c r="D609" s="867" t="s">
        <v>1992</v>
      </c>
      <c r="E609" s="333"/>
      <c r="F609" s="868"/>
      <c r="G609" s="1068"/>
      <c r="H609" s="1069"/>
      <c r="I609" s="522"/>
      <c r="J609" s="523"/>
      <c r="K609" s="523"/>
      <c r="L609" s="523"/>
      <c r="M609" s="523"/>
      <c r="N609" s="523"/>
      <c r="O609" s="523"/>
    </row>
    <row r="610" spans="1:15" ht="14.25">
      <c r="A610" s="475"/>
      <c r="B610" s="109"/>
      <c r="C610" s="574"/>
      <c r="D610" s="96" t="s">
        <v>2136</v>
      </c>
      <c r="E610" s="303">
        <v>0</v>
      </c>
      <c r="F610" s="303"/>
      <c r="G610" s="1011">
        <v>0</v>
      </c>
      <c r="H610" s="1014" t="s">
        <v>1817</v>
      </c>
      <c r="I610" s="522">
        <v>10</v>
      </c>
      <c r="J610" s="523"/>
      <c r="K610" s="523"/>
      <c r="L610" s="523"/>
      <c r="M610" s="523"/>
      <c r="N610" s="523"/>
      <c r="O610" s="523"/>
    </row>
    <row r="611" spans="1:15" s="9" customFormat="1" ht="18" customHeight="1">
      <c r="A611" s="476"/>
      <c r="B611" s="110"/>
      <c r="C611" s="574"/>
      <c r="D611" s="512" t="s">
        <v>734</v>
      </c>
      <c r="E611" s="314">
        <f>I611*E4</f>
        <v>450</v>
      </c>
      <c r="F611" s="289" t="s">
        <v>3097</v>
      </c>
      <c r="G611" s="1013">
        <v>1</v>
      </c>
      <c r="H611" s="1012" t="s">
        <v>112</v>
      </c>
      <c r="I611" s="522">
        <v>6</v>
      </c>
      <c r="J611" s="526"/>
      <c r="K611" s="526"/>
      <c r="L611" s="526"/>
      <c r="M611" s="526"/>
      <c r="N611" s="526"/>
      <c r="O611" s="526"/>
    </row>
    <row r="612" spans="1:15" ht="22.5" customHeight="1">
      <c r="A612" s="475"/>
      <c r="B612" s="139"/>
      <c r="C612" s="603"/>
      <c r="D612" s="869" t="s">
        <v>1495</v>
      </c>
      <c r="E612" s="333"/>
      <c r="F612" s="868"/>
      <c r="G612" s="1068"/>
      <c r="H612" s="1069"/>
      <c r="I612" s="522"/>
      <c r="J612" s="523"/>
      <c r="K612" s="523"/>
      <c r="L612" s="523"/>
      <c r="M612" s="523"/>
      <c r="N612" s="523"/>
      <c r="O612" s="523"/>
    </row>
    <row r="613" spans="1:15" s="11" customFormat="1" ht="15.75">
      <c r="A613" s="476"/>
      <c r="B613" s="109"/>
      <c r="C613" s="574"/>
      <c r="D613" s="870" t="s">
        <v>809</v>
      </c>
      <c r="E613" s="314">
        <f>I613*E4</f>
        <v>1125</v>
      </c>
      <c r="F613" s="558" t="s">
        <v>3374</v>
      </c>
      <c r="G613" s="1010">
        <v>1</v>
      </c>
      <c r="H613" s="1014" t="s">
        <v>865</v>
      </c>
      <c r="I613" s="522">
        <v>15</v>
      </c>
      <c r="J613" s="527"/>
      <c r="K613" s="527"/>
      <c r="L613" s="527"/>
      <c r="M613" s="527"/>
      <c r="N613" s="527"/>
      <c r="O613" s="527"/>
    </row>
    <row r="614" spans="1:15" ht="15">
      <c r="A614" s="475"/>
      <c r="B614" s="109"/>
      <c r="C614" s="574"/>
      <c r="D614" s="765" t="s">
        <v>2904</v>
      </c>
      <c r="E614" s="314">
        <f>I614*E4</f>
        <v>1125</v>
      </c>
      <c r="F614" s="558" t="s">
        <v>3374</v>
      </c>
      <c r="G614" s="1010">
        <v>1</v>
      </c>
      <c r="H614" s="1014">
        <v>180</v>
      </c>
      <c r="I614" s="522">
        <v>15</v>
      </c>
      <c r="J614" s="523"/>
      <c r="K614" s="523"/>
      <c r="L614" s="523"/>
      <c r="M614" s="523"/>
      <c r="N614" s="523"/>
      <c r="O614" s="523"/>
    </row>
    <row r="615" spans="1:15" s="17" customFormat="1" ht="20.25" customHeight="1">
      <c r="A615" s="488"/>
      <c r="B615" s="140"/>
      <c r="C615" s="604"/>
      <c r="D615" s="871" t="s">
        <v>1461</v>
      </c>
      <c r="E615" s="333"/>
      <c r="F615" s="872"/>
      <c r="G615" s="1070"/>
      <c r="H615" s="1071"/>
      <c r="I615" s="522"/>
      <c r="J615" s="525"/>
      <c r="K615" s="525"/>
      <c r="L615" s="525"/>
      <c r="M615" s="525"/>
      <c r="N615" s="525"/>
      <c r="O615" s="525"/>
    </row>
    <row r="616" spans="1:15" s="17" customFormat="1" ht="20.25" customHeight="1">
      <c r="A616" s="488"/>
      <c r="B616" s="141"/>
      <c r="C616" s="605"/>
      <c r="D616" s="169" t="s">
        <v>2545</v>
      </c>
      <c r="E616" s="314">
        <f>I616*E4</f>
        <v>187.5</v>
      </c>
      <c r="F616" s="289" t="s">
        <v>3097</v>
      </c>
      <c r="G616" s="1010">
        <v>2</v>
      </c>
      <c r="H616" s="1014" t="s">
        <v>81</v>
      </c>
      <c r="I616" s="522">
        <v>2.5</v>
      </c>
      <c r="J616" s="525"/>
      <c r="K616" s="525"/>
      <c r="L616" s="525"/>
      <c r="M616" s="525"/>
      <c r="N616" s="525"/>
      <c r="O616" s="525"/>
    </row>
    <row r="617" spans="1:15" s="17" customFormat="1" ht="20.25" customHeight="1">
      <c r="A617" s="488"/>
      <c r="B617" s="141"/>
      <c r="C617" s="605"/>
      <c r="D617" s="169" t="s">
        <v>1154</v>
      </c>
      <c r="E617" s="314">
        <f>I617*E4</f>
        <v>262.5</v>
      </c>
      <c r="F617" s="289" t="s">
        <v>3097</v>
      </c>
      <c r="G617" s="1010">
        <v>2</v>
      </c>
      <c r="H617" s="1014" t="s">
        <v>2077</v>
      </c>
      <c r="I617" s="522">
        <v>3.5</v>
      </c>
      <c r="J617" s="525"/>
      <c r="K617" s="525"/>
      <c r="L617" s="525"/>
      <c r="M617" s="525"/>
      <c r="N617" s="525"/>
      <c r="O617" s="525"/>
    </row>
    <row r="618" spans="1:15" s="11" customFormat="1" ht="20.25" customHeight="1">
      <c r="A618" s="476"/>
      <c r="B618" s="109" t="s">
        <v>3108</v>
      </c>
      <c r="C618" s="574" t="s">
        <v>2644</v>
      </c>
      <c r="D618" s="815" t="s">
        <v>545</v>
      </c>
      <c r="E618" s="307">
        <f>I618*E4</f>
        <v>0</v>
      </c>
      <c r="F618" s="303"/>
      <c r="G618" s="1011"/>
      <c r="H618" s="1014" t="s">
        <v>2302</v>
      </c>
      <c r="I618" s="522">
        <v>0</v>
      </c>
      <c r="J618" s="527"/>
      <c r="K618" s="527"/>
      <c r="L618" s="527"/>
      <c r="M618" s="527"/>
      <c r="N618" s="527"/>
      <c r="O618" s="527"/>
    </row>
    <row r="619" spans="1:15" s="11" customFormat="1" ht="15.75">
      <c r="A619" s="476"/>
      <c r="B619" s="109"/>
      <c r="C619" s="574"/>
      <c r="D619" s="96" t="s">
        <v>2144</v>
      </c>
      <c r="E619" s="307">
        <f>I619*E4</f>
        <v>0</v>
      </c>
      <c r="F619" s="303"/>
      <c r="G619" s="1011"/>
      <c r="H619" s="1014" t="s">
        <v>3432</v>
      </c>
      <c r="I619" s="522">
        <v>0</v>
      </c>
      <c r="J619" s="527"/>
      <c r="K619" s="527"/>
      <c r="L619" s="527"/>
      <c r="M619" s="527"/>
      <c r="N619" s="527"/>
      <c r="O619" s="527"/>
    </row>
    <row r="620" spans="1:15" s="11" customFormat="1" ht="15.75">
      <c r="A620" s="476"/>
      <c r="B620" s="109"/>
      <c r="C620" s="574"/>
      <c r="D620" s="158" t="s">
        <v>1366</v>
      </c>
      <c r="E620" s="293">
        <v>18</v>
      </c>
      <c r="F620" s="293" t="s">
        <v>3097</v>
      </c>
      <c r="G620" s="1010">
        <v>15</v>
      </c>
      <c r="H620" s="1014" t="s">
        <v>1329</v>
      </c>
      <c r="I620" s="522">
        <v>0.5</v>
      </c>
      <c r="J620" s="527"/>
      <c r="K620" s="527"/>
      <c r="L620" s="527"/>
      <c r="M620" s="527"/>
      <c r="N620" s="527"/>
      <c r="O620" s="527"/>
    </row>
    <row r="621" spans="1:15" ht="15">
      <c r="A621" s="475"/>
      <c r="B621" s="109"/>
      <c r="C621" s="574"/>
      <c r="D621" s="158" t="s">
        <v>2388</v>
      </c>
      <c r="E621" s="293">
        <v>15</v>
      </c>
      <c r="F621" s="293" t="s">
        <v>3097</v>
      </c>
      <c r="G621" s="1010">
        <v>4</v>
      </c>
      <c r="H621" s="1014" t="s">
        <v>1329</v>
      </c>
      <c r="I621" s="522">
        <v>0.6</v>
      </c>
      <c r="J621" s="523"/>
      <c r="K621" s="523"/>
      <c r="L621" s="523"/>
      <c r="M621" s="523"/>
      <c r="N621" s="523"/>
      <c r="O621" s="523"/>
    </row>
    <row r="622" spans="1:15" ht="15">
      <c r="A622" s="475"/>
      <c r="B622" s="109"/>
      <c r="C622" s="574"/>
      <c r="D622" s="158" t="s">
        <v>2742</v>
      </c>
      <c r="E622" s="293">
        <v>96</v>
      </c>
      <c r="F622" s="293" t="s">
        <v>3097</v>
      </c>
      <c r="G622" s="1010">
        <v>2</v>
      </c>
      <c r="H622" s="1014" t="s">
        <v>1257</v>
      </c>
      <c r="I622" s="522">
        <v>0.6</v>
      </c>
      <c r="J622" s="523"/>
      <c r="K622" s="523"/>
      <c r="L622" s="523"/>
      <c r="M622" s="523"/>
      <c r="N622" s="523"/>
      <c r="O622" s="523"/>
    </row>
    <row r="623" spans="1:15" ht="15">
      <c r="A623" s="475"/>
      <c r="B623" s="109"/>
      <c r="C623" s="574"/>
      <c r="D623" s="158" t="s">
        <v>1151</v>
      </c>
      <c r="E623" s="293">
        <v>39</v>
      </c>
      <c r="F623" s="293" t="s">
        <v>3097</v>
      </c>
      <c r="G623" s="1010">
        <v>8</v>
      </c>
      <c r="H623" s="1014" t="s">
        <v>3348</v>
      </c>
      <c r="I623" s="522">
        <v>0.6</v>
      </c>
      <c r="J623" s="523"/>
      <c r="K623" s="523"/>
      <c r="L623" s="523"/>
      <c r="M623" s="523"/>
      <c r="N623" s="523"/>
      <c r="O623" s="523"/>
    </row>
    <row r="624" spans="1:15" ht="15">
      <c r="A624" s="475"/>
      <c r="B624" s="109"/>
      <c r="C624" s="574"/>
      <c r="D624" s="158" t="s">
        <v>226</v>
      </c>
      <c r="E624" s="293">
        <f>I624*E4</f>
        <v>30</v>
      </c>
      <c r="F624" s="293" t="s">
        <v>3097</v>
      </c>
      <c r="G624" s="1010">
        <v>50</v>
      </c>
      <c r="H624" s="1014" t="s">
        <v>862</v>
      </c>
      <c r="I624" s="522">
        <v>0.4</v>
      </c>
      <c r="J624" s="523"/>
      <c r="K624" s="523"/>
      <c r="L624" s="523"/>
      <c r="M624" s="523"/>
      <c r="N624" s="523"/>
      <c r="O624" s="523"/>
    </row>
    <row r="625" spans="1:15" ht="15">
      <c r="A625" s="475"/>
      <c r="B625" s="109"/>
      <c r="C625" s="574"/>
      <c r="D625" s="158" t="s">
        <v>1754</v>
      </c>
      <c r="E625" s="314">
        <v>18</v>
      </c>
      <c r="F625" s="289" t="s">
        <v>3097</v>
      </c>
      <c r="G625" s="1010">
        <v>8</v>
      </c>
      <c r="H625" s="1014" t="s">
        <v>1329</v>
      </c>
      <c r="I625" s="522">
        <v>0.6</v>
      </c>
      <c r="J625" s="523"/>
      <c r="K625" s="523"/>
      <c r="L625" s="523"/>
      <c r="M625" s="523"/>
      <c r="N625" s="523"/>
      <c r="O625" s="523"/>
    </row>
    <row r="626" spans="1:15" ht="15">
      <c r="A626" s="475"/>
      <c r="B626" s="109"/>
      <c r="C626" s="574"/>
      <c r="D626" s="158" t="s">
        <v>2918</v>
      </c>
      <c r="E626" s="293">
        <v>15</v>
      </c>
      <c r="F626" s="293" t="s">
        <v>3097</v>
      </c>
      <c r="G626" s="1010">
        <v>4</v>
      </c>
      <c r="H626" s="1014" t="s">
        <v>1733</v>
      </c>
      <c r="I626" s="522">
        <v>0.6</v>
      </c>
      <c r="J626" s="523"/>
      <c r="K626" s="523"/>
      <c r="L626" s="523"/>
      <c r="M626" s="523"/>
      <c r="N626" s="523"/>
      <c r="O626" s="523"/>
    </row>
    <row r="627" spans="1:15" ht="15">
      <c r="A627" s="475"/>
      <c r="B627" s="109"/>
      <c r="C627" s="574"/>
      <c r="D627" s="158" t="s">
        <v>106</v>
      </c>
      <c r="E627" s="293">
        <v>280</v>
      </c>
      <c r="F627" s="293" t="s">
        <v>3097</v>
      </c>
      <c r="G627" s="1010">
        <v>1</v>
      </c>
      <c r="H627" s="1014" t="s">
        <v>1853</v>
      </c>
      <c r="I627" s="522">
        <v>0.6</v>
      </c>
      <c r="J627" s="523"/>
      <c r="K627" s="523"/>
      <c r="L627" s="523"/>
      <c r="M627" s="523"/>
      <c r="N627" s="523"/>
      <c r="O627" s="523"/>
    </row>
    <row r="628" spans="1:15" ht="14.25">
      <c r="A628" s="475"/>
      <c r="B628" s="109"/>
      <c r="C628" s="574"/>
      <c r="D628" s="96" t="s">
        <v>3014</v>
      </c>
      <c r="E628" s="307">
        <v>0</v>
      </c>
      <c r="F628" s="303"/>
      <c r="G628" s="1011"/>
      <c r="H628" s="1014" t="s">
        <v>940</v>
      </c>
      <c r="I628" s="522">
        <v>0</v>
      </c>
      <c r="J628" s="523"/>
      <c r="K628" s="523"/>
      <c r="L628" s="523"/>
      <c r="M628" s="523"/>
      <c r="N628" s="523"/>
      <c r="O628" s="523"/>
    </row>
    <row r="629" spans="1:15" ht="14.25">
      <c r="A629" s="475"/>
      <c r="B629" s="109"/>
      <c r="C629" s="574"/>
      <c r="D629" s="96" t="s">
        <v>2723</v>
      </c>
      <c r="E629" s="307">
        <f>I629*E4</f>
        <v>0</v>
      </c>
      <c r="F629" s="303"/>
      <c r="G629" s="1011"/>
      <c r="H629" s="1014" t="s">
        <v>3514</v>
      </c>
      <c r="I629" s="522">
        <v>0</v>
      </c>
      <c r="J629" s="523"/>
      <c r="K629" s="523"/>
      <c r="L629" s="523"/>
      <c r="M629" s="523"/>
      <c r="N629" s="523"/>
      <c r="O629" s="523"/>
    </row>
    <row r="630" spans="1:15" ht="15">
      <c r="A630" s="475"/>
      <c r="B630" s="109"/>
      <c r="C630" s="574"/>
      <c r="D630" s="157" t="s">
        <v>1725</v>
      </c>
      <c r="E630" s="314">
        <v>20</v>
      </c>
      <c r="F630" s="289" t="s">
        <v>3097</v>
      </c>
      <c r="G630" s="1010">
        <v>4</v>
      </c>
      <c r="H630" s="1014" t="s">
        <v>1546</v>
      </c>
      <c r="I630" s="522">
        <v>3.36</v>
      </c>
      <c r="J630" s="523"/>
      <c r="K630" s="523"/>
      <c r="L630" s="523"/>
      <c r="M630" s="523"/>
      <c r="N630" s="523"/>
      <c r="O630" s="523"/>
    </row>
    <row r="631" spans="1:15" ht="15">
      <c r="A631" s="475"/>
      <c r="B631" s="109"/>
      <c r="C631" s="574"/>
      <c r="D631" s="96" t="s">
        <v>1115</v>
      </c>
      <c r="E631" s="307">
        <v>0</v>
      </c>
      <c r="F631" s="303"/>
      <c r="G631" s="1010"/>
      <c r="H631" s="1014" t="s">
        <v>998</v>
      </c>
      <c r="I631" s="522">
        <v>0</v>
      </c>
      <c r="J631" s="523"/>
      <c r="K631" s="523"/>
      <c r="L631" s="523"/>
      <c r="M631" s="523"/>
      <c r="N631" s="523"/>
      <c r="O631" s="523"/>
    </row>
    <row r="632" spans="1:15" ht="24" customHeight="1">
      <c r="A632" s="475"/>
      <c r="B632" s="109"/>
      <c r="C632" s="574"/>
      <c r="D632" s="96" t="s">
        <v>98</v>
      </c>
      <c r="E632" s="307">
        <f>I632*E4</f>
        <v>0</v>
      </c>
      <c r="F632" s="303"/>
      <c r="G632" s="1010"/>
      <c r="H632" s="1014" t="s">
        <v>2041</v>
      </c>
      <c r="I632" s="522">
        <v>0</v>
      </c>
      <c r="J632" s="523"/>
      <c r="K632" s="523"/>
      <c r="L632" s="523"/>
      <c r="M632" s="523"/>
      <c r="N632" s="523"/>
      <c r="O632" s="523"/>
    </row>
    <row r="633" spans="1:15" ht="24" customHeight="1">
      <c r="A633" s="475"/>
      <c r="B633" s="109"/>
      <c r="C633" s="582"/>
      <c r="D633" s="157" t="s">
        <v>1712</v>
      </c>
      <c r="E633" s="293">
        <f>I633*E4</f>
        <v>150</v>
      </c>
      <c r="F633" s="293" t="s">
        <v>3097</v>
      </c>
      <c r="G633" s="1010">
        <v>2</v>
      </c>
      <c r="H633" s="1014" t="s">
        <v>2006</v>
      </c>
      <c r="I633" s="522">
        <v>2</v>
      </c>
      <c r="J633" s="523"/>
      <c r="K633" s="523"/>
      <c r="L633" s="523"/>
      <c r="M633" s="523"/>
      <c r="N633" s="523"/>
      <c r="O633" s="523"/>
    </row>
    <row r="634" spans="1:15" ht="18.75" customHeight="1">
      <c r="A634" s="475"/>
      <c r="B634" s="109"/>
      <c r="C634" s="582"/>
      <c r="D634" s="171" t="s">
        <v>1343</v>
      </c>
      <c r="E634" s="314">
        <f>I634*E4</f>
        <v>165</v>
      </c>
      <c r="F634" s="420" t="s">
        <v>3097</v>
      </c>
      <c r="G634" s="1010">
        <v>2</v>
      </c>
      <c r="H634" s="1019" t="s">
        <v>1296</v>
      </c>
      <c r="I634" s="1072">
        <v>2.2</v>
      </c>
      <c r="J634" s="523"/>
      <c r="K634" s="523"/>
      <c r="L634" s="523"/>
      <c r="M634" s="523"/>
      <c r="N634" s="523"/>
      <c r="O634" s="523"/>
    </row>
    <row r="635" spans="1:15" ht="18" customHeight="1">
      <c r="A635" s="475"/>
      <c r="B635" s="109"/>
      <c r="C635" s="582"/>
      <c r="D635" s="157" t="s">
        <v>3290</v>
      </c>
      <c r="E635" s="293">
        <f>I635*E4</f>
        <v>675</v>
      </c>
      <c r="F635" s="420" t="s">
        <v>3097</v>
      </c>
      <c r="G635" s="1010">
        <v>6</v>
      </c>
      <c r="H635" s="1014" t="s">
        <v>1684</v>
      </c>
      <c r="I635" s="522">
        <v>9</v>
      </c>
      <c r="J635" s="523"/>
      <c r="K635" s="523"/>
      <c r="L635" s="523"/>
      <c r="M635" s="523"/>
      <c r="N635" s="523"/>
      <c r="O635" s="523"/>
    </row>
    <row r="636" spans="1:15" ht="33" customHeight="1">
      <c r="A636" s="475"/>
      <c r="B636" s="109"/>
      <c r="C636" s="582"/>
      <c r="D636" s="736" t="s">
        <v>584</v>
      </c>
      <c r="E636" s="294">
        <f>I636*E4</f>
        <v>225</v>
      </c>
      <c r="F636" s="463" t="s">
        <v>3097</v>
      </c>
      <c r="G636" s="1011">
        <v>0</v>
      </c>
      <c r="H636" s="1014" t="s">
        <v>3273</v>
      </c>
      <c r="I636" s="522">
        <v>3</v>
      </c>
      <c r="J636" s="523"/>
      <c r="K636" s="523"/>
      <c r="L636" s="523"/>
      <c r="M636" s="523"/>
      <c r="N636" s="523"/>
      <c r="O636" s="523"/>
    </row>
    <row r="637" spans="1:15" ht="27" customHeight="1">
      <c r="A637" s="475"/>
      <c r="B637" s="118"/>
      <c r="C637" s="606"/>
      <c r="D637" s="873" t="s">
        <v>442</v>
      </c>
      <c r="E637" s="333"/>
      <c r="F637" s="874"/>
      <c r="G637" s="1073"/>
      <c r="H637" s="1074"/>
      <c r="I637" s="522"/>
      <c r="J637" s="523"/>
      <c r="K637" s="523"/>
      <c r="L637" s="523"/>
      <c r="M637" s="523"/>
      <c r="N637" s="523"/>
      <c r="O637" s="523"/>
    </row>
    <row r="638" spans="1:15" ht="30">
      <c r="A638" s="475"/>
      <c r="B638" s="118"/>
      <c r="C638" s="607"/>
      <c r="D638" s="828" t="s">
        <v>2570</v>
      </c>
      <c r="E638" s="314" t="s">
        <v>2343</v>
      </c>
      <c r="F638" s="813" t="s">
        <v>3374</v>
      </c>
      <c r="G638" s="1010">
        <v>1</v>
      </c>
      <c r="H638" s="1014"/>
      <c r="I638" s="522"/>
      <c r="J638" s="523"/>
      <c r="K638" s="523"/>
      <c r="L638" s="523"/>
      <c r="M638" s="523"/>
      <c r="N638" s="523"/>
      <c r="O638" s="523"/>
    </row>
    <row r="639" spans="1:15" s="12" customFormat="1" ht="17.25" customHeight="1">
      <c r="A639" s="475"/>
      <c r="B639" s="109"/>
      <c r="C639" s="608"/>
      <c r="D639" s="765" t="s">
        <v>2361</v>
      </c>
      <c r="E639" s="314">
        <f>I639*E4</f>
        <v>525</v>
      </c>
      <c r="F639" s="875" t="s">
        <v>3097</v>
      </c>
      <c r="G639" s="1010">
        <v>1</v>
      </c>
      <c r="H639" s="1014" t="s">
        <v>1490</v>
      </c>
      <c r="I639" s="522">
        <v>7</v>
      </c>
      <c r="J639" s="528"/>
      <c r="K639" s="528"/>
      <c r="L639" s="528"/>
      <c r="M639" s="528"/>
      <c r="N639" s="528"/>
      <c r="O639" s="528"/>
    </row>
    <row r="640" spans="1:15" ht="24.75" customHeight="1">
      <c r="A640" s="475"/>
      <c r="B640" s="139"/>
      <c r="C640" s="603"/>
      <c r="D640" s="876" t="s">
        <v>1332</v>
      </c>
      <c r="E640" s="333"/>
      <c r="F640" s="868"/>
      <c r="G640" s="1068"/>
      <c r="H640" s="1069"/>
      <c r="I640" s="522"/>
      <c r="J640" s="523"/>
      <c r="K640" s="523"/>
      <c r="L640" s="523"/>
      <c r="M640" s="523"/>
      <c r="N640" s="523"/>
      <c r="O640" s="523"/>
    </row>
    <row r="641" spans="1:15" ht="20.25" customHeight="1">
      <c r="A641" s="475"/>
      <c r="B641" s="109"/>
      <c r="C641" s="574"/>
      <c r="D641" s="172" t="s">
        <v>5</v>
      </c>
      <c r="E641" s="314">
        <v>270</v>
      </c>
      <c r="F641" s="379" t="s">
        <v>3097</v>
      </c>
      <c r="G641" s="1013">
        <v>1</v>
      </c>
      <c r="H641" s="1012" t="s">
        <v>2478</v>
      </c>
      <c r="I641" s="522">
        <v>2.5</v>
      </c>
      <c r="J641" s="523"/>
      <c r="K641" s="523"/>
      <c r="L641" s="523"/>
      <c r="M641" s="523"/>
      <c r="N641" s="523"/>
      <c r="O641" s="523"/>
    </row>
    <row r="642" spans="1:15" ht="21" customHeight="1">
      <c r="A642" s="475"/>
      <c r="B642" s="109"/>
      <c r="C642" s="574"/>
      <c r="D642" s="172" t="s">
        <v>618</v>
      </c>
      <c r="E642" s="314">
        <v>270</v>
      </c>
      <c r="F642" s="379" t="s">
        <v>3097</v>
      </c>
      <c r="G642" s="1013">
        <v>1</v>
      </c>
      <c r="H642" s="1012" t="s">
        <v>2478</v>
      </c>
      <c r="I642" s="522">
        <v>3.5</v>
      </c>
      <c r="J642" s="523"/>
      <c r="K642" s="523"/>
      <c r="L642" s="523"/>
      <c r="M642" s="523"/>
      <c r="N642" s="523"/>
      <c r="O642" s="523"/>
    </row>
    <row r="643" spans="1:15" ht="21" customHeight="1">
      <c r="A643" s="475"/>
      <c r="B643" s="109"/>
      <c r="C643" s="574"/>
      <c r="D643" s="172" t="s">
        <v>1976</v>
      </c>
      <c r="E643" s="314">
        <f>I643*E4</f>
        <v>412.5</v>
      </c>
      <c r="F643" s="379" t="s">
        <v>3097</v>
      </c>
      <c r="G643" s="1013">
        <v>1</v>
      </c>
      <c r="H643" s="1012" t="s">
        <v>2593</v>
      </c>
      <c r="I643" s="522">
        <v>5.5</v>
      </c>
      <c r="J643" s="523"/>
      <c r="K643" s="523"/>
      <c r="L643" s="523"/>
      <c r="M643" s="523"/>
      <c r="N643" s="523"/>
      <c r="O643" s="523"/>
    </row>
    <row r="644" spans="1:15" ht="30" customHeight="1">
      <c r="A644" s="475"/>
      <c r="B644" s="109"/>
      <c r="C644" s="574"/>
      <c r="D644" s="172" t="s">
        <v>265</v>
      </c>
      <c r="E644" s="314">
        <f>I644*E4</f>
        <v>412.5</v>
      </c>
      <c r="F644" s="379" t="s">
        <v>3097</v>
      </c>
      <c r="G644" s="1013">
        <v>1</v>
      </c>
      <c r="H644" s="1012" t="s">
        <v>1722</v>
      </c>
      <c r="I644" s="522">
        <v>5.5</v>
      </c>
      <c r="J644" s="523"/>
      <c r="K644" s="523"/>
      <c r="L644" s="523"/>
      <c r="M644" s="523"/>
      <c r="N644" s="523"/>
      <c r="O644" s="523"/>
    </row>
    <row r="645" spans="1:15" ht="32.25" customHeight="1">
      <c r="A645" s="475"/>
      <c r="B645" s="110"/>
      <c r="C645" s="98"/>
      <c r="D645" s="877" t="s">
        <v>3462</v>
      </c>
      <c r="E645" s="314">
        <f>I645*E4</f>
        <v>225</v>
      </c>
      <c r="F645" s="379" t="s">
        <v>3097</v>
      </c>
      <c r="G645" s="1013">
        <v>2</v>
      </c>
      <c r="H645" s="1012" t="s">
        <v>213</v>
      </c>
      <c r="I645" s="522">
        <v>3</v>
      </c>
      <c r="J645" s="523"/>
      <c r="K645" s="523"/>
      <c r="L645" s="523"/>
      <c r="M645" s="523"/>
      <c r="N645" s="523"/>
      <c r="O645" s="523"/>
    </row>
    <row r="646" spans="1:15" ht="34.5" customHeight="1">
      <c r="A646" s="475"/>
      <c r="B646" s="110"/>
      <c r="C646" s="98"/>
      <c r="D646" s="877" t="s">
        <v>598</v>
      </c>
      <c r="E646" s="314">
        <f>I646*E4</f>
        <v>225</v>
      </c>
      <c r="F646" s="379" t="s">
        <v>3097</v>
      </c>
      <c r="G646" s="1013">
        <v>2</v>
      </c>
      <c r="H646" s="1012" t="s">
        <v>1245</v>
      </c>
      <c r="I646" s="522">
        <v>3</v>
      </c>
      <c r="J646" s="523"/>
      <c r="K646" s="523"/>
      <c r="L646" s="523"/>
      <c r="M646" s="523"/>
      <c r="N646" s="523"/>
      <c r="O646" s="523"/>
    </row>
    <row r="647" spans="1:15" ht="23.25">
      <c r="A647" s="475">
        <v>156</v>
      </c>
      <c r="B647" s="110" t="s">
        <v>3095</v>
      </c>
      <c r="C647" s="98" t="s">
        <v>948</v>
      </c>
      <c r="D647" s="877" t="s">
        <v>1544</v>
      </c>
      <c r="E647" s="314">
        <f>I647*E4</f>
        <v>300</v>
      </c>
      <c r="F647" s="379" t="s">
        <v>3097</v>
      </c>
      <c r="G647" s="1013">
        <v>4</v>
      </c>
      <c r="H647" s="1012" t="s">
        <v>2909</v>
      </c>
      <c r="I647" s="522">
        <v>4</v>
      </c>
      <c r="J647" s="523"/>
      <c r="K647" s="523"/>
      <c r="L647" s="523"/>
      <c r="M647" s="523"/>
      <c r="N647" s="523"/>
      <c r="O647" s="523"/>
    </row>
    <row r="648" spans="1:15" ht="23.25" customHeight="1">
      <c r="A648" s="475"/>
      <c r="B648" s="110"/>
      <c r="C648" s="98"/>
      <c r="D648" s="877" t="s">
        <v>380</v>
      </c>
      <c r="E648" s="314">
        <f>I648*E4</f>
        <v>213</v>
      </c>
      <c r="F648" s="379" t="s">
        <v>3097</v>
      </c>
      <c r="G648" s="1013">
        <v>2</v>
      </c>
      <c r="H648" s="1012" t="s">
        <v>2869</v>
      </c>
      <c r="I648" s="522">
        <v>2.84</v>
      </c>
      <c r="J648" s="523"/>
      <c r="K648" s="523"/>
      <c r="L648" s="523"/>
      <c r="M648" s="523"/>
      <c r="N648" s="523"/>
      <c r="O648" s="523"/>
    </row>
    <row r="649" spans="1:15" ht="30" customHeight="1">
      <c r="A649" s="475"/>
      <c r="B649" s="109" t="s">
        <v>3095</v>
      </c>
      <c r="C649" s="574" t="s">
        <v>2529</v>
      </c>
      <c r="D649" s="82" t="s">
        <v>883</v>
      </c>
      <c r="E649" s="314">
        <f>I649*E4</f>
        <v>150</v>
      </c>
      <c r="F649" s="379" t="s">
        <v>3097</v>
      </c>
      <c r="G649" s="1010">
        <v>2</v>
      </c>
      <c r="H649" s="1014" t="s">
        <v>1563</v>
      </c>
      <c r="I649" s="522">
        <v>2</v>
      </c>
      <c r="J649" s="523"/>
      <c r="K649" s="523"/>
      <c r="L649" s="523"/>
      <c r="M649" s="523"/>
      <c r="N649" s="523"/>
      <c r="O649" s="523"/>
    </row>
    <row r="650" spans="1:15" ht="30" customHeight="1">
      <c r="A650" s="475"/>
      <c r="B650" s="109" t="s">
        <v>2587</v>
      </c>
      <c r="C650" s="98" t="s">
        <v>2446</v>
      </c>
      <c r="D650" s="82" t="s">
        <v>2582</v>
      </c>
      <c r="E650" s="314">
        <f>I650*E4</f>
        <v>150</v>
      </c>
      <c r="F650" s="379" t="s">
        <v>3097</v>
      </c>
      <c r="G650" s="1010">
        <v>2</v>
      </c>
      <c r="H650" s="1014" t="s">
        <v>1226</v>
      </c>
      <c r="I650" s="522">
        <v>2</v>
      </c>
      <c r="J650" s="523"/>
      <c r="K650" s="523"/>
      <c r="L650" s="523"/>
      <c r="M650" s="523"/>
      <c r="N650" s="523"/>
      <c r="O650" s="523"/>
    </row>
    <row r="651" spans="1:15" ht="30" customHeight="1">
      <c r="A651" s="475"/>
      <c r="B651" s="109"/>
      <c r="C651" s="98"/>
      <c r="D651" s="82" t="s">
        <v>1926</v>
      </c>
      <c r="E651" s="314">
        <f>I651*E4</f>
        <v>210</v>
      </c>
      <c r="F651" s="379" t="s">
        <v>3097</v>
      </c>
      <c r="G651" s="1010">
        <v>1</v>
      </c>
      <c r="H651" s="1014" t="s">
        <v>64</v>
      </c>
      <c r="I651" s="522">
        <v>2.8</v>
      </c>
      <c r="J651" s="523"/>
      <c r="K651" s="523"/>
      <c r="L651" s="523"/>
      <c r="M651" s="523"/>
      <c r="N651" s="523"/>
      <c r="O651" s="523"/>
    </row>
    <row r="652" spans="1:15" ht="48" customHeight="1">
      <c r="A652" s="475"/>
      <c r="B652" s="110"/>
      <c r="C652" s="98"/>
      <c r="D652" s="878" t="s">
        <v>2280</v>
      </c>
      <c r="E652" s="314">
        <f>I652*E4</f>
        <v>525</v>
      </c>
      <c r="F652" s="379" t="s">
        <v>3097</v>
      </c>
      <c r="G652" s="1010">
        <v>6</v>
      </c>
      <c r="H652" s="1014" t="s">
        <v>2328</v>
      </c>
      <c r="I652" s="522">
        <v>7</v>
      </c>
      <c r="J652" s="523"/>
      <c r="K652" s="523"/>
      <c r="L652" s="523"/>
      <c r="M652" s="523"/>
      <c r="N652" s="523"/>
      <c r="O652" s="523"/>
    </row>
    <row r="653" spans="1:15" ht="18" customHeight="1">
      <c r="A653" s="475"/>
      <c r="B653" s="110"/>
      <c r="C653" s="98"/>
      <c r="D653" s="878" t="s">
        <v>1664</v>
      </c>
      <c r="E653" s="314">
        <f>I653*E4</f>
        <v>112.5</v>
      </c>
      <c r="F653" s="379" t="s">
        <v>3097</v>
      </c>
      <c r="G653" s="1010">
        <v>2</v>
      </c>
      <c r="H653" s="1014" t="s">
        <v>1907</v>
      </c>
      <c r="I653" s="522">
        <v>1.5</v>
      </c>
      <c r="J653" s="523"/>
      <c r="K653" s="523"/>
      <c r="L653" s="523"/>
      <c r="M653" s="523"/>
      <c r="N653" s="523"/>
      <c r="O653" s="523"/>
    </row>
    <row r="654" spans="1:15" ht="32.25" customHeight="1">
      <c r="A654" s="475"/>
      <c r="B654" s="110"/>
      <c r="C654" s="98"/>
      <c r="D654" s="878" t="s">
        <v>730</v>
      </c>
      <c r="E654" s="314">
        <f>I654*E4</f>
        <v>112.5</v>
      </c>
      <c r="F654" s="379" t="s">
        <v>3097</v>
      </c>
      <c r="G654" s="1010">
        <v>4</v>
      </c>
      <c r="H654" s="1014" t="s">
        <v>245</v>
      </c>
      <c r="I654" s="522">
        <v>1.5</v>
      </c>
      <c r="J654" s="523"/>
      <c r="K654" s="523"/>
      <c r="L654" s="523"/>
      <c r="M654" s="523"/>
      <c r="N654" s="523"/>
      <c r="O654" s="523"/>
    </row>
    <row r="655" spans="1:15" ht="21" customHeight="1">
      <c r="A655" s="475"/>
      <c r="B655" s="110"/>
      <c r="C655" s="98"/>
      <c r="D655" s="878" t="s">
        <v>2628</v>
      </c>
      <c r="E655" s="314">
        <f>I655*E4</f>
        <v>112.5</v>
      </c>
      <c r="F655" s="379" t="s">
        <v>3097</v>
      </c>
      <c r="G655" s="1010">
        <v>4</v>
      </c>
      <c r="H655" s="1014" t="s">
        <v>1908</v>
      </c>
      <c r="I655" s="522">
        <v>1.5</v>
      </c>
      <c r="J655" s="523"/>
      <c r="K655" s="523"/>
      <c r="L655" s="523"/>
      <c r="M655" s="523"/>
      <c r="N655" s="523"/>
      <c r="O655" s="523"/>
    </row>
    <row r="656" spans="1:15" ht="18.75" customHeight="1">
      <c r="A656" s="475"/>
      <c r="B656" s="110"/>
      <c r="C656" s="98"/>
      <c r="D656" s="878" t="s">
        <v>2396</v>
      </c>
      <c r="E656" s="314">
        <f>I656*E4</f>
        <v>112.5</v>
      </c>
      <c r="F656" s="379" t="s">
        <v>3097</v>
      </c>
      <c r="G656" s="1010">
        <v>4</v>
      </c>
      <c r="H656" s="1014" t="s">
        <v>3155</v>
      </c>
      <c r="I656" s="522">
        <v>1.5</v>
      </c>
      <c r="J656" s="523"/>
      <c r="K656" s="523"/>
      <c r="L656" s="523"/>
      <c r="M656" s="523"/>
      <c r="N656" s="523"/>
      <c r="O656" s="523"/>
    </row>
    <row r="657" spans="1:15" ht="18.75" customHeight="1">
      <c r="A657" s="475"/>
      <c r="B657" s="110"/>
      <c r="C657" s="98"/>
      <c r="D657" s="878" t="s">
        <v>423</v>
      </c>
      <c r="E657" s="314">
        <f>I657*E4</f>
        <v>225</v>
      </c>
      <c r="F657" s="379" t="s">
        <v>3097</v>
      </c>
      <c r="G657" s="1010">
        <v>1</v>
      </c>
      <c r="H657" s="1014" t="s">
        <v>424</v>
      </c>
      <c r="I657" s="522">
        <v>3</v>
      </c>
      <c r="J657" s="523"/>
      <c r="K657" s="523"/>
      <c r="L657" s="523"/>
      <c r="M657" s="523"/>
      <c r="N657" s="523"/>
      <c r="O657" s="523"/>
    </row>
    <row r="658" spans="1:15" ht="24" customHeight="1">
      <c r="A658" s="475">
        <v>156</v>
      </c>
      <c r="B658" s="110" t="s">
        <v>3095</v>
      </c>
      <c r="C658" s="98" t="s">
        <v>3317</v>
      </c>
      <c r="D658" s="82" t="s">
        <v>3229</v>
      </c>
      <c r="E658" s="314">
        <f>I658*E4</f>
        <v>180</v>
      </c>
      <c r="F658" s="379" t="s">
        <v>3097</v>
      </c>
      <c r="G658" s="1010">
        <v>2</v>
      </c>
      <c r="H658" s="1014" t="s">
        <v>3275</v>
      </c>
      <c r="I658" s="522">
        <v>2.4</v>
      </c>
      <c r="J658" s="523"/>
      <c r="K658" s="523"/>
      <c r="L658" s="523"/>
      <c r="M658" s="523"/>
      <c r="N658" s="523"/>
      <c r="O658" s="523"/>
    </row>
    <row r="659" spans="1:15" ht="27.75" customHeight="1">
      <c r="A659" s="475"/>
      <c r="B659" s="110"/>
      <c r="C659" s="98"/>
      <c r="D659" s="82" t="s">
        <v>1103</v>
      </c>
      <c r="E659" s="314">
        <f>I659*E4</f>
        <v>180</v>
      </c>
      <c r="F659" s="379" t="s">
        <v>3097</v>
      </c>
      <c r="G659" s="1010">
        <v>2</v>
      </c>
      <c r="H659" s="1014" t="s">
        <v>3275</v>
      </c>
      <c r="I659" s="522">
        <v>2.4</v>
      </c>
      <c r="J659" s="523"/>
      <c r="K659" s="523"/>
      <c r="L659" s="523"/>
      <c r="M659" s="523"/>
      <c r="N659" s="523"/>
      <c r="O659" s="523"/>
    </row>
    <row r="660" spans="1:15" ht="27.75" customHeight="1">
      <c r="A660" s="475"/>
      <c r="B660" s="110"/>
      <c r="C660" s="98"/>
      <c r="D660" s="82" t="s">
        <v>134</v>
      </c>
      <c r="E660" s="314">
        <f>I660*E4</f>
        <v>300</v>
      </c>
      <c r="F660" s="379" t="s">
        <v>3097</v>
      </c>
      <c r="G660" s="1010">
        <v>1</v>
      </c>
      <c r="H660" s="1014" t="s">
        <v>384</v>
      </c>
      <c r="I660" s="522">
        <v>4</v>
      </c>
      <c r="J660" s="523"/>
      <c r="K660" s="523"/>
      <c r="L660" s="523"/>
      <c r="M660" s="523"/>
      <c r="N660" s="523"/>
      <c r="O660" s="523"/>
    </row>
    <row r="661" spans="1:15" ht="20.25" customHeight="1">
      <c r="A661" s="475"/>
      <c r="B661" s="109"/>
      <c r="C661" s="574"/>
      <c r="D661" s="209" t="s">
        <v>3191</v>
      </c>
      <c r="E661" s="314">
        <f>I661*E4</f>
        <v>525</v>
      </c>
      <c r="F661" s="420" t="s">
        <v>3097</v>
      </c>
      <c r="G661" s="1010">
        <v>1</v>
      </c>
      <c r="H661" s="1014" t="s">
        <v>44</v>
      </c>
      <c r="I661" s="522">
        <v>7</v>
      </c>
      <c r="J661" s="523"/>
      <c r="K661" s="523"/>
      <c r="L661" s="523"/>
      <c r="M661" s="523"/>
      <c r="N661" s="523"/>
      <c r="O661" s="523"/>
    </row>
    <row r="662" spans="1:15" ht="20.25" customHeight="1">
      <c r="A662" s="475"/>
      <c r="B662" s="108"/>
      <c r="C662" s="609"/>
      <c r="D662" s="184" t="s">
        <v>3192</v>
      </c>
      <c r="E662" s="314">
        <f>I662*E4</f>
        <v>375</v>
      </c>
      <c r="F662" s="420" t="s">
        <v>3097</v>
      </c>
      <c r="G662" s="1010">
        <v>2</v>
      </c>
      <c r="H662" s="1012" t="s">
        <v>444</v>
      </c>
      <c r="I662" s="522">
        <v>5</v>
      </c>
      <c r="J662" s="523"/>
      <c r="K662" s="523"/>
      <c r="L662" s="523"/>
      <c r="M662" s="523"/>
      <c r="N662" s="523"/>
      <c r="O662" s="523"/>
    </row>
    <row r="663" spans="1:15" ht="23.25" customHeight="1">
      <c r="A663" s="475"/>
      <c r="B663" s="109"/>
      <c r="C663" s="574"/>
      <c r="D663" s="208" t="s">
        <v>3483</v>
      </c>
      <c r="E663" s="314">
        <f>I663*E4</f>
        <v>675</v>
      </c>
      <c r="F663" s="420" t="s">
        <v>3097</v>
      </c>
      <c r="G663" s="1010">
        <v>2</v>
      </c>
      <c r="H663" s="1012" t="s">
        <v>2158</v>
      </c>
      <c r="I663" s="522">
        <v>9</v>
      </c>
      <c r="J663" s="523"/>
      <c r="K663" s="523"/>
      <c r="L663" s="523"/>
      <c r="M663" s="523"/>
      <c r="N663" s="523"/>
      <c r="O663" s="523"/>
    </row>
    <row r="664" spans="1:15" ht="32.25" customHeight="1">
      <c r="A664" s="475"/>
      <c r="B664" s="109"/>
      <c r="C664" s="574"/>
      <c r="D664" s="879" t="s">
        <v>1508</v>
      </c>
      <c r="E664" s="314">
        <f>I664*E4</f>
        <v>600</v>
      </c>
      <c r="F664" s="420" t="s">
        <v>3097</v>
      </c>
      <c r="G664" s="1010">
        <v>2</v>
      </c>
      <c r="H664" s="1012" t="s">
        <v>3379</v>
      </c>
      <c r="I664" s="522">
        <v>8</v>
      </c>
      <c r="J664" s="523"/>
      <c r="K664" s="523"/>
      <c r="L664" s="523"/>
      <c r="M664" s="523"/>
      <c r="N664" s="523"/>
      <c r="O664" s="523"/>
    </row>
    <row r="665" spans="1:15" ht="23.25" customHeight="1">
      <c r="A665" s="475"/>
      <c r="B665" s="109"/>
      <c r="C665" s="574"/>
      <c r="D665" s="209" t="s">
        <v>1356</v>
      </c>
      <c r="E665" s="314">
        <f>I665*E4</f>
        <v>525</v>
      </c>
      <c r="F665" s="420" t="s">
        <v>3097</v>
      </c>
      <c r="G665" s="1010">
        <v>1</v>
      </c>
      <c r="H665" s="1014">
        <v>6.9</v>
      </c>
      <c r="I665" s="522">
        <v>7</v>
      </c>
      <c r="J665" s="523"/>
      <c r="K665" s="523"/>
      <c r="L665" s="523"/>
      <c r="M665" s="523"/>
      <c r="N665" s="523"/>
      <c r="O665" s="523"/>
    </row>
    <row r="666" spans="1:15" ht="15">
      <c r="A666" s="475"/>
      <c r="B666" s="109"/>
      <c r="C666" s="574"/>
      <c r="D666" s="209" t="s">
        <v>21</v>
      </c>
      <c r="E666" s="314">
        <f>I666*E4</f>
        <v>675</v>
      </c>
      <c r="F666" s="420" t="s">
        <v>3097</v>
      </c>
      <c r="G666" s="1010">
        <v>1</v>
      </c>
      <c r="H666" s="1012" t="s">
        <v>25</v>
      </c>
      <c r="I666" s="522">
        <v>9</v>
      </c>
      <c r="J666" s="523"/>
      <c r="K666" s="523"/>
      <c r="L666" s="523"/>
      <c r="M666" s="523"/>
      <c r="N666" s="523"/>
      <c r="O666" s="523"/>
    </row>
    <row r="667" spans="1:15" ht="15">
      <c r="A667" s="475"/>
      <c r="B667" s="109"/>
      <c r="C667" s="574"/>
      <c r="D667" s="189" t="s">
        <v>1742</v>
      </c>
      <c r="E667" s="314">
        <f>I667*E4</f>
        <v>750</v>
      </c>
      <c r="F667" s="379" t="s">
        <v>3097</v>
      </c>
      <c r="G667" s="1013">
        <v>2</v>
      </c>
      <c r="H667" s="1012"/>
      <c r="I667" s="522">
        <v>10</v>
      </c>
      <c r="J667" s="523"/>
      <c r="K667" s="523"/>
      <c r="L667" s="523"/>
      <c r="M667" s="523"/>
      <c r="N667" s="523"/>
      <c r="O667" s="523"/>
    </row>
    <row r="668" spans="1:15" ht="38.25" customHeight="1">
      <c r="A668" s="475"/>
      <c r="B668" s="109"/>
      <c r="C668" s="574"/>
      <c r="D668" s="189" t="s">
        <v>663</v>
      </c>
      <c r="E668" s="314">
        <f>I668*E4</f>
        <v>675</v>
      </c>
      <c r="F668" s="379" t="s">
        <v>3097</v>
      </c>
      <c r="G668" s="1036">
        <v>2</v>
      </c>
      <c r="H668" s="1012" t="s">
        <v>616</v>
      </c>
      <c r="I668" s="522">
        <v>9</v>
      </c>
      <c r="J668" s="523"/>
      <c r="K668" s="523"/>
      <c r="L668" s="523"/>
      <c r="M668" s="523"/>
      <c r="N668" s="523"/>
      <c r="O668" s="523"/>
    </row>
    <row r="669" spans="1:15" ht="18" customHeight="1">
      <c r="A669" s="475"/>
      <c r="B669" s="109"/>
      <c r="C669" s="574"/>
      <c r="D669" s="189" t="s">
        <v>258</v>
      </c>
      <c r="E669" s="314">
        <f>I669*E4</f>
        <v>750</v>
      </c>
      <c r="F669" s="379"/>
      <c r="G669" s="1036">
        <v>1</v>
      </c>
      <c r="H669" s="1012" t="s">
        <v>3471</v>
      </c>
      <c r="I669" s="522">
        <v>10</v>
      </c>
      <c r="J669" s="523"/>
      <c r="K669" s="523"/>
      <c r="L669" s="523"/>
      <c r="M669" s="523"/>
      <c r="N669" s="523"/>
      <c r="O669" s="523"/>
    </row>
    <row r="670" spans="1:15" ht="27" customHeight="1">
      <c r="A670" s="475"/>
      <c r="B670" s="109" t="s">
        <v>480</v>
      </c>
      <c r="C670" s="574" t="s">
        <v>1687</v>
      </c>
      <c r="D670" s="189" t="s">
        <v>459</v>
      </c>
      <c r="E670" s="314">
        <f>I670*E4</f>
        <v>60</v>
      </c>
      <c r="F670" s="379" t="s">
        <v>3097</v>
      </c>
      <c r="G670" s="1075" t="s">
        <v>2382</v>
      </c>
      <c r="H670" s="1012" t="s">
        <v>1394</v>
      </c>
      <c r="I670" s="522">
        <v>0.8</v>
      </c>
      <c r="J670" s="523"/>
      <c r="K670" s="523"/>
      <c r="L670" s="523"/>
      <c r="M670" s="523"/>
      <c r="N670" s="523"/>
      <c r="O670" s="523"/>
    </row>
    <row r="671" spans="1:15" ht="17.25" customHeight="1">
      <c r="A671" s="475"/>
      <c r="B671" s="109"/>
      <c r="C671" s="574"/>
      <c r="D671" s="209" t="s">
        <v>3112</v>
      </c>
      <c r="E671" s="314">
        <f>I671*E4</f>
        <v>375</v>
      </c>
      <c r="F671" s="379" t="s">
        <v>3097</v>
      </c>
      <c r="G671" s="1010">
        <v>1</v>
      </c>
      <c r="H671" s="1014"/>
      <c r="I671" s="522">
        <v>5</v>
      </c>
      <c r="J671" s="523"/>
      <c r="K671" s="523"/>
      <c r="L671" s="523"/>
      <c r="M671" s="523"/>
      <c r="N671" s="523"/>
      <c r="O671" s="523"/>
    </row>
    <row r="672" spans="1:15" ht="18.75" customHeight="1">
      <c r="A672" s="475"/>
      <c r="B672" s="110"/>
      <c r="C672" s="98"/>
      <c r="D672" s="189" t="s">
        <v>1748</v>
      </c>
      <c r="E672" s="314">
        <f>I672*E4</f>
        <v>375</v>
      </c>
      <c r="F672" s="379" t="s">
        <v>3097</v>
      </c>
      <c r="G672" s="1013">
        <v>3</v>
      </c>
      <c r="H672" s="1012"/>
      <c r="I672" s="522">
        <v>5</v>
      </c>
      <c r="J672" s="523"/>
      <c r="K672" s="523"/>
      <c r="L672" s="523"/>
      <c r="M672" s="523"/>
      <c r="N672" s="523"/>
      <c r="O672" s="523"/>
    </row>
    <row r="673" spans="1:15" ht="15">
      <c r="A673" s="475"/>
      <c r="B673" s="110"/>
      <c r="C673" s="98"/>
      <c r="D673" s="189" t="s">
        <v>2550</v>
      </c>
      <c r="E673" s="314">
        <f>I673*E4</f>
        <v>375</v>
      </c>
      <c r="F673" s="379" t="s">
        <v>3097</v>
      </c>
      <c r="G673" s="1013">
        <v>1</v>
      </c>
      <c r="H673" s="1012"/>
      <c r="I673" s="522">
        <v>5</v>
      </c>
      <c r="J673" s="523"/>
      <c r="K673" s="523"/>
      <c r="L673" s="523"/>
      <c r="M673" s="523"/>
      <c r="N673" s="523"/>
      <c r="O673" s="523"/>
    </row>
    <row r="674" spans="1:15" ht="30">
      <c r="A674" s="475"/>
      <c r="B674" s="110"/>
      <c r="C674" s="98"/>
      <c r="D674" s="878" t="s">
        <v>1608</v>
      </c>
      <c r="E674" s="314">
        <f>I674*33.2</f>
        <v>150.064</v>
      </c>
      <c r="F674" s="379" t="s">
        <v>3097</v>
      </c>
      <c r="G674" s="1010">
        <v>4</v>
      </c>
      <c r="H674" s="1014" t="s">
        <v>3236</v>
      </c>
      <c r="I674" s="522">
        <v>4.52</v>
      </c>
      <c r="J674" s="523"/>
      <c r="K674" s="523"/>
      <c r="L674" s="523"/>
      <c r="M674" s="523"/>
      <c r="N674" s="523"/>
      <c r="O674" s="523"/>
    </row>
    <row r="675" spans="1:15" ht="30">
      <c r="A675" s="475"/>
      <c r="B675" s="110"/>
      <c r="C675" s="98"/>
      <c r="D675" s="878" t="s">
        <v>1786</v>
      </c>
      <c r="E675" s="314">
        <f>I675*33.2</f>
        <v>150.064</v>
      </c>
      <c r="F675" s="379" t="s">
        <v>3097</v>
      </c>
      <c r="G675" s="1010">
        <v>2</v>
      </c>
      <c r="H675" s="1014" t="s">
        <v>235</v>
      </c>
      <c r="I675" s="522">
        <v>4.52</v>
      </c>
      <c r="J675" s="523"/>
      <c r="K675" s="523"/>
      <c r="L675" s="523"/>
      <c r="M675" s="523"/>
      <c r="N675" s="523"/>
      <c r="O675" s="523"/>
    </row>
    <row r="676" spans="1:15" ht="18" customHeight="1">
      <c r="A676" s="475"/>
      <c r="B676" s="109"/>
      <c r="C676" s="574"/>
      <c r="D676" s="209" t="s">
        <v>961</v>
      </c>
      <c r="E676" s="314">
        <f>I676*E4</f>
        <v>600</v>
      </c>
      <c r="F676" s="379" t="s">
        <v>3097</v>
      </c>
      <c r="G676" s="1010">
        <v>6</v>
      </c>
      <c r="H676" s="1014"/>
      <c r="I676" s="522">
        <v>8</v>
      </c>
      <c r="J676" s="523"/>
      <c r="K676" s="523"/>
      <c r="L676" s="523"/>
      <c r="M676" s="523"/>
      <c r="N676" s="523"/>
      <c r="O676" s="523"/>
    </row>
    <row r="677" spans="1:15" ht="33" customHeight="1">
      <c r="A677" s="475"/>
      <c r="B677" s="109"/>
      <c r="C677" s="574"/>
      <c r="D677" s="840" t="s">
        <v>3007</v>
      </c>
      <c r="E677" s="314">
        <f>I677*E4</f>
        <v>450</v>
      </c>
      <c r="F677" s="379" t="s">
        <v>3097</v>
      </c>
      <c r="G677" s="1010">
        <v>1</v>
      </c>
      <c r="H677" s="1014" t="s">
        <v>3008</v>
      </c>
      <c r="I677" s="522">
        <v>6</v>
      </c>
      <c r="J677" s="523"/>
      <c r="K677" s="523"/>
      <c r="L677" s="523"/>
      <c r="M677" s="523"/>
      <c r="N677" s="523"/>
      <c r="O677" s="523"/>
    </row>
    <row r="678" spans="1:15" ht="33" customHeight="1">
      <c r="A678" s="475"/>
      <c r="B678" s="109" t="s">
        <v>3095</v>
      </c>
      <c r="C678" s="574" t="s">
        <v>3358</v>
      </c>
      <c r="D678" s="880" t="s">
        <v>2378</v>
      </c>
      <c r="E678" s="307">
        <f>I678*E4</f>
        <v>622.5</v>
      </c>
      <c r="F678" s="824" t="s">
        <v>3097</v>
      </c>
      <c r="G678" s="1011">
        <v>0</v>
      </c>
      <c r="H678" s="1014" t="s">
        <v>73</v>
      </c>
      <c r="I678" s="522">
        <v>8.3</v>
      </c>
      <c r="J678" s="523"/>
      <c r="K678" s="523"/>
      <c r="L678" s="523"/>
      <c r="M678" s="523"/>
      <c r="N678" s="523"/>
      <c r="O678" s="523"/>
    </row>
    <row r="679" spans="1:15" ht="33" customHeight="1">
      <c r="A679" s="475"/>
      <c r="B679" s="109" t="s">
        <v>3095</v>
      </c>
      <c r="C679" s="574" t="s">
        <v>3358</v>
      </c>
      <c r="D679" s="880" t="s">
        <v>1787</v>
      </c>
      <c r="E679" s="307">
        <f>I679*E4</f>
        <v>622.5</v>
      </c>
      <c r="F679" s="824" t="s">
        <v>3097</v>
      </c>
      <c r="G679" s="1011">
        <v>0</v>
      </c>
      <c r="H679" s="1014" t="s">
        <v>1483</v>
      </c>
      <c r="I679" s="522">
        <v>8.3</v>
      </c>
      <c r="J679" s="523"/>
      <c r="K679" s="523"/>
      <c r="L679" s="523"/>
      <c r="M679" s="523"/>
      <c r="N679" s="523"/>
      <c r="O679" s="523"/>
    </row>
    <row r="680" spans="1:15" ht="15">
      <c r="A680" s="475"/>
      <c r="B680" s="109"/>
      <c r="C680" s="574"/>
      <c r="D680" s="209" t="s">
        <v>1841</v>
      </c>
      <c r="E680" s="314">
        <f>I680*E4</f>
        <v>375</v>
      </c>
      <c r="F680" s="379" t="s">
        <v>3097</v>
      </c>
      <c r="G680" s="1010">
        <v>1</v>
      </c>
      <c r="H680" s="1014"/>
      <c r="I680" s="522">
        <v>5</v>
      </c>
      <c r="J680" s="523"/>
      <c r="K680" s="523"/>
      <c r="L680" s="523"/>
      <c r="M680" s="523"/>
      <c r="N680" s="523"/>
      <c r="O680" s="523"/>
    </row>
    <row r="681" spans="1:15" ht="26.25" customHeight="1">
      <c r="A681" s="475"/>
      <c r="B681" s="109"/>
      <c r="C681" s="574"/>
      <c r="D681" s="209" t="s">
        <v>532</v>
      </c>
      <c r="E681" s="314">
        <f>I681*E4</f>
        <v>375</v>
      </c>
      <c r="F681" s="379" t="s">
        <v>3097</v>
      </c>
      <c r="G681" s="1010">
        <v>1</v>
      </c>
      <c r="H681" s="1014"/>
      <c r="I681" s="522">
        <v>5</v>
      </c>
      <c r="J681" s="523"/>
      <c r="K681" s="523"/>
      <c r="L681" s="523"/>
      <c r="M681" s="523"/>
      <c r="N681" s="523"/>
      <c r="O681" s="523"/>
    </row>
    <row r="682" spans="1:15" ht="30" customHeight="1">
      <c r="A682" s="475"/>
      <c r="B682" s="109"/>
      <c r="C682" s="574"/>
      <c r="D682" s="209" t="s">
        <v>2579</v>
      </c>
      <c r="E682" s="314">
        <f>I682*33.2</f>
        <v>50.132000000000005</v>
      </c>
      <c r="F682" s="379" t="s">
        <v>3097</v>
      </c>
      <c r="G682" s="1010">
        <v>1</v>
      </c>
      <c r="H682" s="1014" t="s">
        <v>2689</v>
      </c>
      <c r="I682" s="522">
        <v>1.51</v>
      </c>
      <c r="J682" s="523"/>
      <c r="K682" s="523"/>
      <c r="L682" s="523"/>
      <c r="M682" s="523"/>
      <c r="N682" s="523"/>
      <c r="O682" s="523"/>
    </row>
    <row r="683" spans="1:15" ht="30" customHeight="1">
      <c r="A683" s="475"/>
      <c r="B683" s="111" t="s">
        <v>3095</v>
      </c>
      <c r="C683" s="574" t="s">
        <v>3400</v>
      </c>
      <c r="D683" s="208" t="s">
        <v>3053</v>
      </c>
      <c r="E683" s="314">
        <f>I683*E4</f>
        <v>193.5</v>
      </c>
      <c r="F683" s="379" t="s">
        <v>3097</v>
      </c>
      <c r="G683" s="1010">
        <v>2</v>
      </c>
      <c r="H683" s="1014" t="s">
        <v>1892</v>
      </c>
      <c r="I683" s="522">
        <v>2.58</v>
      </c>
      <c r="J683" s="523"/>
      <c r="K683" s="523"/>
      <c r="L683" s="523"/>
      <c r="M683" s="523"/>
      <c r="N683" s="523"/>
      <c r="O683" s="523"/>
    </row>
    <row r="684" spans="1:15" ht="15">
      <c r="A684" s="475"/>
      <c r="B684" s="111" t="s">
        <v>3095</v>
      </c>
      <c r="C684" s="580"/>
      <c r="D684" s="176" t="s">
        <v>3434</v>
      </c>
      <c r="E684" s="314">
        <f>I684*E4</f>
        <v>150</v>
      </c>
      <c r="F684" s="379" t="s">
        <v>3097</v>
      </c>
      <c r="G684" s="1010">
        <v>10</v>
      </c>
      <c r="H684" s="1014" t="s">
        <v>1922</v>
      </c>
      <c r="I684" s="522">
        <v>2</v>
      </c>
      <c r="J684" s="523"/>
      <c r="K684" s="523"/>
      <c r="L684" s="523"/>
      <c r="M684" s="523"/>
      <c r="N684" s="523"/>
      <c r="O684" s="523"/>
    </row>
    <row r="685" spans="1:15" ht="15">
      <c r="A685" s="475"/>
      <c r="B685" s="111"/>
      <c r="C685" s="580"/>
      <c r="D685" s="176" t="s">
        <v>3282</v>
      </c>
      <c r="E685" s="314">
        <f>I685*E4</f>
        <v>150</v>
      </c>
      <c r="F685" s="379" t="s">
        <v>3097</v>
      </c>
      <c r="G685" s="1010">
        <v>10</v>
      </c>
      <c r="H685" s="1014" t="s">
        <v>2081</v>
      </c>
      <c r="I685" s="522">
        <v>2</v>
      </c>
      <c r="J685" s="523"/>
      <c r="K685" s="523"/>
      <c r="L685" s="523"/>
      <c r="M685" s="523"/>
      <c r="N685" s="523"/>
      <c r="O685" s="523"/>
    </row>
    <row r="686" spans="1:15" ht="15">
      <c r="A686" s="475"/>
      <c r="B686" s="111"/>
      <c r="C686" s="580"/>
      <c r="D686" s="719" t="s">
        <v>1166</v>
      </c>
      <c r="E686" s="314">
        <f>I686*E4</f>
        <v>543</v>
      </c>
      <c r="F686" s="379" t="s">
        <v>3097</v>
      </c>
      <c r="G686" s="1010">
        <v>2</v>
      </c>
      <c r="H686" s="1014" t="s">
        <v>1013</v>
      </c>
      <c r="I686" s="522">
        <v>7.24</v>
      </c>
      <c r="J686" s="523"/>
      <c r="K686" s="523"/>
      <c r="L686" s="523"/>
      <c r="M686" s="523"/>
      <c r="N686" s="523"/>
      <c r="O686" s="523"/>
    </row>
    <row r="687" spans="1:15" ht="35.25" customHeight="1">
      <c r="A687" s="475"/>
      <c r="B687" s="109" t="s">
        <v>3095</v>
      </c>
      <c r="C687" s="574" t="s">
        <v>1054</v>
      </c>
      <c r="D687" s="189" t="s">
        <v>3060</v>
      </c>
      <c r="E687" s="314">
        <f>I687*E4</f>
        <v>300</v>
      </c>
      <c r="F687" s="379" t="s">
        <v>3097</v>
      </c>
      <c r="G687" s="1010">
        <v>2</v>
      </c>
      <c r="H687" s="1014" t="s">
        <v>1688</v>
      </c>
      <c r="I687" s="522">
        <v>4</v>
      </c>
      <c r="J687" s="523"/>
      <c r="K687" s="523"/>
      <c r="L687" s="523"/>
      <c r="M687" s="523"/>
      <c r="N687" s="523"/>
      <c r="O687" s="523"/>
    </row>
    <row r="688" spans="1:15" ht="36" customHeight="1">
      <c r="A688" s="475"/>
      <c r="B688" s="109"/>
      <c r="C688" s="574"/>
      <c r="D688" s="189" t="s">
        <v>1869</v>
      </c>
      <c r="E688" s="314">
        <f>I688*E4</f>
        <v>375</v>
      </c>
      <c r="F688" s="379" t="s">
        <v>3097</v>
      </c>
      <c r="G688" s="1010">
        <v>2</v>
      </c>
      <c r="H688" s="1014" t="s">
        <v>2329</v>
      </c>
      <c r="I688" s="522">
        <v>5</v>
      </c>
      <c r="J688" s="523"/>
      <c r="K688" s="523"/>
      <c r="L688" s="523"/>
      <c r="M688" s="523"/>
      <c r="N688" s="523"/>
      <c r="O688" s="523"/>
    </row>
    <row r="689" spans="1:15" ht="39" customHeight="1">
      <c r="A689" s="475">
        <v>410</v>
      </c>
      <c r="B689" s="111" t="s">
        <v>1400</v>
      </c>
      <c r="C689" s="580" t="s">
        <v>3220</v>
      </c>
      <c r="D689" s="881" t="s">
        <v>1195</v>
      </c>
      <c r="E689" s="289">
        <f>I689*31</f>
        <v>186</v>
      </c>
      <c r="F689" s="379" t="s">
        <v>3097</v>
      </c>
      <c r="G689" s="1010">
        <v>2</v>
      </c>
      <c r="H689" s="1014" t="s">
        <v>2104</v>
      </c>
      <c r="I689" s="522">
        <v>6</v>
      </c>
      <c r="J689" s="523"/>
      <c r="K689" s="523"/>
      <c r="L689" s="523"/>
      <c r="M689" s="523"/>
      <c r="N689" s="523"/>
      <c r="O689" s="523"/>
    </row>
    <row r="690" spans="1:15" ht="19.5" customHeight="1">
      <c r="A690" s="475"/>
      <c r="B690" s="111"/>
      <c r="C690" s="580"/>
      <c r="D690" s="462" t="s">
        <v>1964</v>
      </c>
      <c r="E690" s="303">
        <v>0</v>
      </c>
      <c r="F690" s="824"/>
      <c r="G690" s="1011">
        <v>0</v>
      </c>
      <c r="H690" s="1014"/>
      <c r="I690" s="522">
        <v>7</v>
      </c>
      <c r="J690" s="523"/>
      <c r="K690" s="523"/>
      <c r="L690" s="523"/>
      <c r="M690" s="523"/>
      <c r="N690" s="523"/>
      <c r="O690" s="523"/>
    </row>
    <row r="691" spans="1:15" ht="35.25" customHeight="1">
      <c r="A691" s="475">
        <v>156</v>
      </c>
      <c r="B691" s="111" t="s">
        <v>3095</v>
      </c>
      <c r="C691" s="580" t="s">
        <v>772</v>
      </c>
      <c r="D691" s="176" t="s">
        <v>1489</v>
      </c>
      <c r="E691" s="289">
        <f>I691*E4</f>
        <v>300</v>
      </c>
      <c r="F691" s="379" t="s">
        <v>3097</v>
      </c>
      <c r="G691" s="1010">
        <v>1</v>
      </c>
      <c r="H691" s="1014" t="s">
        <v>861</v>
      </c>
      <c r="I691" s="522">
        <v>4</v>
      </c>
      <c r="J691" s="523"/>
      <c r="K691" s="523"/>
      <c r="L691" s="523"/>
      <c r="M691" s="523"/>
      <c r="N691" s="523"/>
      <c r="O691" s="523"/>
    </row>
    <row r="692" spans="1:15" ht="15">
      <c r="A692" s="475"/>
      <c r="B692" s="109"/>
      <c r="C692" s="574"/>
      <c r="D692" s="882" t="s">
        <v>824</v>
      </c>
      <c r="E692" s="314">
        <f>I692*E4</f>
        <v>300</v>
      </c>
      <c r="F692" s="379" t="s">
        <v>3097</v>
      </c>
      <c r="G692" s="1013">
        <v>1</v>
      </c>
      <c r="H692" s="1012" t="s">
        <v>2617</v>
      </c>
      <c r="I692" s="1076">
        <v>4</v>
      </c>
      <c r="J692" s="523"/>
      <c r="K692" s="523"/>
      <c r="L692" s="523"/>
      <c r="M692" s="523"/>
      <c r="N692" s="523"/>
      <c r="O692" s="523"/>
    </row>
    <row r="693" spans="1:15" s="11" customFormat="1" ht="24.75" customHeight="1">
      <c r="A693" s="476"/>
      <c r="B693" s="110"/>
      <c r="C693" s="98"/>
      <c r="D693" s="877" t="s">
        <v>2747</v>
      </c>
      <c r="E693" s="314">
        <f>I693*E4</f>
        <v>300</v>
      </c>
      <c r="F693" s="379" t="s">
        <v>3097</v>
      </c>
      <c r="G693" s="1010">
        <v>4</v>
      </c>
      <c r="H693" s="1014" t="s">
        <v>3029</v>
      </c>
      <c r="I693" s="522">
        <v>4</v>
      </c>
      <c r="J693" s="527"/>
      <c r="K693" s="527"/>
      <c r="L693" s="527"/>
      <c r="M693" s="527"/>
      <c r="N693" s="527"/>
      <c r="O693" s="527"/>
    </row>
    <row r="694" spans="1:15" ht="18" customHeight="1">
      <c r="A694" s="475"/>
      <c r="B694" s="110"/>
      <c r="C694" s="98"/>
      <c r="D694" s="877" t="s">
        <v>507</v>
      </c>
      <c r="E694" s="314">
        <f>I694*E4</f>
        <v>300</v>
      </c>
      <c r="F694" s="379" t="s">
        <v>3097</v>
      </c>
      <c r="G694" s="1013">
        <v>2</v>
      </c>
      <c r="H694" s="1012" t="s">
        <v>3029</v>
      </c>
      <c r="I694" s="522">
        <v>4</v>
      </c>
      <c r="J694" s="523"/>
      <c r="K694" s="523"/>
      <c r="L694" s="523"/>
      <c r="M694" s="523"/>
      <c r="N694" s="523"/>
      <c r="O694" s="523"/>
    </row>
    <row r="695" spans="1:15" s="7" customFormat="1" ht="15">
      <c r="A695" s="475"/>
      <c r="B695" s="109"/>
      <c r="C695" s="574"/>
      <c r="D695" s="189" t="s">
        <v>3409</v>
      </c>
      <c r="E695" s="314">
        <f>I695*E4</f>
        <v>300</v>
      </c>
      <c r="F695" s="379" t="s">
        <v>3097</v>
      </c>
      <c r="G695" s="1010" t="s">
        <v>1148</v>
      </c>
      <c r="H695" s="1012" t="s">
        <v>1309</v>
      </c>
      <c r="I695" s="522">
        <v>4</v>
      </c>
      <c r="J695" s="523"/>
      <c r="K695" s="523"/>
      <c r="L695" s="523"/>
      <c r="M695" s="523"/>
      <c r="N695" s="523"/>
      <c r="O695" s="523"/>
    </row>
    <row r="696" spans="1:15" s="7" customFormat="1" ht="30">
      <c r="A696" s="475"/>
      <c r="B696" s="109"/>
      <c r="C696" s="574"/>
      <c r="D696" s="195" t="s">
        <v>3102</v>
      </c>
      <c r="E696" s="289">
        <f>I696*33.2</f>
        <v>132.8</v>
      </c>
      <c r="F696" s="379" t="s">
        <v>3097</v>
      </c>
      <c r="G696" s="1010">
        <v>2</v>
      </c>
      <c r="H696" s="1012" t="s">
        <v>2877</v>
      </c>
      <c r="I696" s="522">
        <v>4</v>
      </c>
      <c r="J696" s="523"/>
      <c r="K696" s="523"/>
      <c r="L696" s="523"/>
      <c r="M696" s="523"/>
      <c r="N696" s="523"/>
      <c r="O696" s="523"/>
    </row>
    <row r="697" spans="1:15" s="7" customFormat="1" ht="30">
      <c r="A697" s="475"/>
      <c r="B697" s="109"/>
      <c r="C697" s="574"/>
      <c r="D697" s="195" t="s">
        <v>1689</v>
      </c>
      <c r="E697" s="289">
        <f>I697*33.2</f>
        <v>132.8</v>
      </c>
      <c r="F697" s="379" t="s">
        <v>3097</v>
      </c>
      <c r="G697" s="1010">
        <v>3</v>
      </c>
      <c r="H697" s="1012" t="s">
        <v>2877</v>
      </c>
      <c r="I697" s="522">
        <v>4</v>
      </c>
      <c r="J697" s="523"/>
      <c r="K697" s="523"/>
      <c r="L697" s="523"/>
      <c r="M697" s="523"/>
      <c r="N697" s="523"/>
      <c r="O697" s="523"/>
    </row>
    <row r="698" spans="1:15" ht="30" customHeight="1">
      <c r="A698" s="475">
        <v>156</v>
      </c>
      <c r="B698" s="111" t="s">
        <v>3095</v>
      </c>
      <c r="C698" s="580" t="s">
        <v>738</v>
      </c>
      <c r="D698" s="462" t="s">
        <v>709</v>
      </c>
      <c r="E698" s="303">
        <f>I698*E4</f>
        <v>637.5</v>
      </c>
      <c r="F698" s="824" t="s">
        <v>3097</v>
      </c>
      <c r="G698" s="1011">
        <v>0</v>
      </c>
      <c r="H698" s="1012" t="s">
        <v>1694</v>
      </c>
      <c r="I698" s="522">
        <v>8.5</v>
      </c>
      <c r="J698" s="523"/>
      <c r="K698" s="523"/>
      <c r="L698" s="523"/>
      <c r="M698" s="523"/>
      <c r="N698" s="523"/>
      <c r="O698" s="523"/>
    </row>
    <row r="699" spans="1:15" ht="30" customHeight="1">
      <c r="A699" s="475"/>
      <c r="B699" s="111" t="s">
        <v>3095</v>
      </c>
      <c r="C699" s="580" t="s">
        <v>3251</v>
      </c>
      <c r="D699" s="462" t="s">
        <v>1568</v>
      </c>
      <c r="E699" s="303">
        <f>I699*E4</f>
        <v>885</v>
      </c>
      <c r="F699" s="824" t="s">
        <v>3097</v>
      </c>
      <c r="G699" s="1011">
        <v>0</v>
      </c>
      <c r="H699" s="1012" t="s">
        <v>1695</v>
      </c>
      <c r="I699" s="522">
        <v>11.8</v>
      </c>
      <c r="J699" s="523"/>
      <c r="K699" s="523"/>
      <c r="L699" s="523"/>
      <c r="M699" s="523"/>
      <c r="N699" s="523"/>
      <c r="O699" s="523"/>
    </row>
    <row r="700" spans="1:15" ht="36" customHeight="1">
      <c r="A700" s="475"/>
      <c r="B700" s="113"/>
      <c r="C700" s="587"/>
      <c r="D700" s="181" t="s">
        <v>936</v>
      </c>
      <c r="E700" s="314">
        <f>I700*E4</f>
        <v>300</v>
      </c>
      <c r="F700" s="883" t="s">
        <v>3097</v>
      </c>
      <c r="G700" s="1013">
        <v>1</v>
      </c>
      <c r="H700" s="1012" t="s">
        <v>1321</v>
      </c>
      <c r="I700" s="522">
        <v>4</v>
      </c>
      <c r="J700" s="523"/>
      <c r="K700" s="523"/>
      <c r="L700" s="523"/>
      <c r="M700" s="523"/>
      <c r="N700" s="523"/>
      <c r="O700" s="523"/>
    </row>
    <row r="701" spans="1:15" ht="37.5" customHeight="1">
      <c r="A701" s="475"/>
      <c r="B701" s="113"/>
      <c r="C701" s="587"/>
      <c r="D701" s="181" t="s">
        <v>1796</v>
      </c>
      <c r="E701" s="314">
        <f>I701*E4</f>
        <v>300</v>
      </c>
      <c r="F701" s="883" t="s">
        <v>3097</v>
      </c>
      <c r="G701" s="1013">
        <v>2</v>
      </c>
      <c r="H701" s="1012" t="s">
        <v>1321</v>
      </c>
      <c r="I701" s="522">
        <v>4</v>
      </c>
      <c r="J701" s="523"/>
      <c r="K701" s="523"/>
      <c r="L701" s="523"/>
      <c r="M701" s="523"/>
      <c r="N701" s="523"/>
      <c r="O701" s="523"/>
    </row>
    <row r="702" spans="1:15" ht="37.5" customHeight="1">
      <c r="A702" s="475">
        <v>392</v>
      </c>
      <c r="B702" s="113" t="s">
        <v>2587</v>
      </c>
      <c r="C702" s="610" t="s">
        <v>187</v>
      </c>
      <c r="D702" s="181" t="s">
        <v>1618</v>
      </c>
      <c r="E702" s="314">
        <f>I702*E4</f>
        <v>300</v>
      </c>
      <c r="F702" s="883" t="s">
        <v>3097</v>
      </c>
      <c r="G702" s="1013">
        <v>1</v>
      </c>
      <c r="H702" s="1012" t="s">
        <v>1556</v>
      </c>
      <c r="I702" s="522">
        <v>4</v>
      </c>
      <c r="J702" s="523"/>
      <c r="K702" s="523"/>
      <c r="L702" s="523"/>
      <c r="M702" s="523"/>
      <c r="N702" s="523"/>
      <c r="O702" s="523"/>
    </row>
    <row r="703" spans="1:15" ht="37.5" customHeight="1">
      <c r="A703" s="475">
        <v>392</v>
      </c>
      <c r="B703" s="113" t="s">
        <v>2587</v>
      </c>
      <c r="C703" s="610" t="s">
        <v>3372</v>
      </c>
      <c r="D703" s="181" t="s">
        <v>95</v>
      </c>
      <c r="E703" s="314">
        <f>I703*E4</f>
        <v>375</v>
      </c>
      <c r="F703" s="883" t="s">
        <v>3097</v>
      </c>
      <c r="G703" s="1013">
        <v>1</v>
      </c>
      <c r="H703" s="1012" t="s">
        <v>1548</v>
      </c>
      <c r="I703" s="522">
        <v>5</v>
      </c>
      <c r="J703" s="523"/>
      <c r="K703" s="523"/>
      <c r="L703" s="523"/>
      <c r="M703" s="523"/>
      <c r="N703" s="523"/>
      <c r="O703" s="523"/>
    </row>
    <row r="704" spans="1:15" ht="16.5" customHeight="1">
      <c r="A704" s="475"/>
      <c r="B704" s="113"/>
      <c r="C704" s="610"/>
      <c r="D704" s="181" t="s">
        <v>325</v>
      </c>
      <c r="E704" s="314">
        <f>I704*E4</f>
        <v>300</v>
      </c>
      <c r="F704" s="883" t="s">
        <v>3097</v>
      </c>
      <c r="G704" s="1013">
        <v>2</v>
      </c>
      <c r="H704" s="1012" t="s">
        <v>1230</v>
      </c>
      <c r="I704" s="522">
        <v>4</v>
      </c>
      <c r="J704" s="523"/>
      <c r="K704" s="523"/>
      <c r="L704" s="523"/>
      <c r="M704" s="523"/>
      <c r="N704" s="523"/>
      <c r="O704" s="523"/>
    </row>
    <row r="705" spans="1:15" ht="23.25">
      <c r="A705" s="475"/>
      <c r="B705" s="109" t="s">
        <v>3095</v>
      </c>
      <c r="C705" s="582" t="s">
        <v>3513</v>
      </c>
      <c r="D705" s="209" t="s">
        <v>2117</v>
      </c>
      <c r="E705" s="314">
        <f>I705*E4</f>
        <v>300</v>
      </c>
      <c r="F705" s="884" t="s">
        <v>3097</v>
      </c>
      <c r="G705" s="1010" t="s">
        <v>1148</v>
      </c>
      <c r="H705" s="1019" t="s">
        <v>2338</v>
      </c>
      <c r="I705" s="522">
        <v>4</v>
      </c>
      <c r="J705" s="523"/>
      <c r="K705" s="523"/>
      <c r="L705" s="523"/>
      <c r="M705" s="523"/>
      <c r="N705" s="523"/>
      <c r="O705" s="523"/>
    </row>
    <row r="706" spans="1:15" ht="23.25">
      <c r="A706" s="475"/>
      <c r="B706" s="109"/>
      <c r="C706" s="582"/>
      <c r="D706" s="209" t="s">
        <v>3502</v>
      </c>
      <c r="E706" s="314">
        <f>I706*E4</f>
        <v>150</v>
      </c>
      <c r="F706" s="884" t="s">
        <v>3097</v>
      </c>
      <c r="G706" s="1010">
        <v>8</v>
      </c>
      <c r="H706" s="1019" t="s">
        <v>2605</v>
      </c>
      <c r="I706" s="522">
        <v>2</v>
      </c>
      <c r="J706" s="523"/>
      <c r="K706" s="523"/>
      <c r="L706" s="523"/>
      <c r="M706" s="523"/>
      <c r="N706" s="523"/>
      <c r="O706" s="523"/>
    </row>
    <row r="707" spans="1:15" ht="21.75" customHeight="1">
      <c r="A707" s="475"/>
      <c r="B707" s="113"/>
      <c r="C707" s="587"/>
      <c r="D707" s="181" t="s">
        <v>55</v>
      </c>
      <c r="E707" s="314">
        <f>I707*E4</f>
        <v>37.5</v>
      </c>
      <c r="F707" s="884" t="s">
        <v>3097</v>
      </c>
      <c r="G707" s="1013">
        <v>10</v>
      </c>
      <c r="H707" s="1012" t="s">
        <v>382</v>
      </c>
      <c r="I707" s="522">
        <v>0.5</v>
      </c>
      <c r="J707" s="523"/>
      <c r="K707" s="523"/>
      <c r="L707" s="523"/>
      <c r="M707" s="523"/>
      <c r="N707" s="523"/>
      <c r="O707" s="523"/>
    </row>
    <row r="708" spans="1:15" ht="23.25">
      <c r="A708" s="475"/>
      <c r="B708" s="113" t="s">
        <v>3095</v>
      </c>
      <c r="C708" s="587" t="s">
        <v>2068</v>
      </c>
      <c r="D708" s="181" t="s">
        <v>505</v>
      </c>
      <c r="E708" s="314">
        <f>I708*E4</f>
        <v>52.5</v>
      </c>
      <c r="F708" s="884" t="s">
        <v>3097</v>
      </c>
      <c r="G708" s="1013">
        <v>6</v>
      </c>
      <c r="H708" s="1012" t="s">
        <v>382</v>
      </c>
      <c r="I708" s="522">
        <v>0.7</v>
      </c>
      <c r="J708" s="523"/>
      <c r="K708" s="523"/>
      <c r="L708" s="523"/>
      <c r="M708" s="523"/>
      <c r="N708" s="523"/>
      <c r="O708" s="523"/>
    </row>
    <row r="709" spans="1:15" ht="20.25" customHeight="1">
      <c r="A709" s="475"/>
      <c r="B709" s="113"/>
      <c r="C709" s="587"/>
      <c r="D709" s="164" t="s">
        <v>736</v>
      </c>
      <c r="E709" s="314">
        <f>I709*E4</f>
        <v>75</v>
      </c>
      <c r="F709" s="884" t="s">
        <v>3097</v>
      </c>
      <c r="G709" s="1013">
        <v>1</v>
      </c>
      <c r="H709" s="1012"/>
      <c r="I709" s="522">
        <v>1</v>
      </c>
      <c r="J709" s="523"/>
      <c r="K709" s="523"/>
      <c r="L709" s="523"/>
      <c r="M709" s="523"/>
      <c r="N709" s="523"/>
      <c r="O709" s="523"/>
    </row>
    <row r="710" spans="1:15" ht="18.75" customHeight="1">
      <c r="A710" s="475"/>
      <c r="B710" s="111"/>
      <c r="C710" s="580"/>
      <c r="D710" s="885" t="s">
        <v>3210</v>
      </c>
      <c r="E710" s="314">
        <f>I710*E4</f>
        <v>225</v>
      </c>
      <c r="F710" s="884" t="s">
        <v>3097</v>
      </c>
      <c r="G710" s="1010">
        <v>6</v>
      </c>
      <c r="H710" s="1012">
        <v>3.5</v>
      </c>
      <c r="I710" s="522">
        <v>3</v>
      </c>
      <c r="J710" s="523"/>
      <c r="K710" s="523"/>
      <c r="L710" s="523"/>
      <c r="M710" s="523"/>
      <c r="N710" s="523"/>
      <c r="O710" s="523"/>
    </row>
    <row r="711" spans="1:15" ht="19.5" customHeight="1">
      <c r="A711" s="475"/>
      <c r="B711" s="109" t="s">
        <v>3276</v>
      </c>
      <c r="C711" s="574" t="s">
        <v>1530</v>
      </c>
      <c r="D711" s="184" t="s">
        <v>2691</v>
      </c>
      <c r="E711" s="289">
        <f>I711*E4</f>
        <v>375</v>
      </c>
      <c r="F711" s="884" t="s">
        <v>3097</v>
      </c>
      <c r="G711" s="1010">
        <v>5</v>
      </c>
      <c r="H711" s="1014" t="s">
        <v>120</v>
      </c>
      <c r="I711" s="522">
        <v>5</v>
      </c>
      <c r="J711" s="523"/>
      <c r="K711" s="523"/>
      <c r="L711" s="523"/>
      <c r="M711" s="523"/>
      <c r="N711" s="523"/>
      <c r="O711" s="523"/>
    </row>
    <row r="712" spans="1:15" ht="18.75" customHeight="1">
      <c r="A712" s="475"/>
      <c r="B712" s="109"/>
      <c r="C712" s="574"/>
      <c r="D712" s="184" t="s">
        <v>478</v>
      </c>
      <c r="E712" s="289">
        <f>I712*E4</f>
        <v>375</v>
      </c>
      <c r="F712" s="884" t="s">
        <v>3097</v>
      </c>
      <c r="G712" s="1010"/>
      <c r="H712" s="1014" t="s">
        <v>3498</v>
      </c>
      <c r="I712" s="522">
        <v>5</v>
      </c>
      <c r="J712" s="523"/>
      <c r="K712" s="523"/>
      <c r="L712" s="523"/>
      <c r="M712" s="523"/>
      <c r="N712" s="523"/>
      <c r="O712" s="523"/>
    </row>
    <row r="713" spans="1:15" ht="20.25" customHeight="1">
      <c r="A713" s="475">
        <v>392</v>
      </c>
      <c r="B713" s="109" t="s">
        <v>2587</v>
      </c>
      <c r="C713" s="574" t="s">
        <v>985</v>
      </c>
      <c r="D713" s="197" t="s">
        <v>2581</v>
      </c>
      <c r="E713" s="303">
        <f>I713*E4</f>
        <v>737.25</v>
      </c>
      <c r="F713" s="886" t="s">
        <v>3097</v>
      </c>
      <c r="G713" s="1011">
        <v>0</v>
      </c>
      <c r="H713" s="1014" t="s">
        <v>2313</v>
      </c>
      <c r="I713" s="522">
        <v>9.83</v>
      </c>
      <c r="J713" s="523"/>
      <c r="K713" s="523"/>
      <c r="L713" s="523"/>
      <c r="M713" s="523"/>
      <c r="N713" s="523"/>
      <c r="O713" s="523"/>
    </row>
    <row r="714" spans="1:15" ht="23.25">
      <c r="A714" s="475"/>
      <c r="B714" s="108" t="s">
        <v>2067</v>
      </c>
      <c r="C714" s="574" t="s">
        <v>845</v>
      </c>
      <c r="D714" s="184" t="s">
        <v>1885</v>
      </c>
      <c r="E714" s="314">
        <f>I714*E4</f>
        <v>375</v>
      </c>
      <c r="F714" s="420" t="s">
        <v>3097</v>
      </c>
      <c r="G714" s="1010">
        <v>1</v>
      </c>
      <c r="H714" s="1050" t="s">
        <v>2148</v>
      </c>
      <c r="I714" s="522">
        <v>5</v>
      </c>
      <c r="J714" s="523"/>
      <c r="K714" s="523"/>
      <c r="L714" s="523"/>
      <c r="M714" s="523"/>
      <c r="N714" s="523"/>
      <c r="O714" s="523"/>
    </row>
    <row r="715" spans="1:15" ht="15">
      <c r="A715" s="475"/>
      <c r="B715" s="110"/>
      <c r="C715" s="98"/>
      <c r="D715" s="195" t="s">
        <v>1067</v>
      </c>
      <c r="E715" s="289">
        <f>I715*E4</f>
        <v>375</v>
      </c>
      <c r="F715" s="420"/>
      <c r="G715" s="1010">
        <v>1</v>
      </c>
      <c r="H715" s="1012" t="s">
        <v>30</v>
      </c>
      <c r="I715" s="522">
        <v>5</v>
      </c>
      <c r="J715" s="523"/>
      <c r="K715" s="523"/>
      <c r="L715" s="523"/>
      <c r="M715" s="523"/>
      <c r="N715" s="523"/>
      <c r="O715" s="523"/>
    </row>
    <row r="716" spans="1:15" ht="15">
      <c r="A716" s="475"/>
      <c r="B716" s="108" t="s">
        <v>130</v>
      </c>
      <c r="C716" s="98"/>
      <c r="D716" s="187" t="s">
        <v>3505</v>
      </c>
      <c r="E716" s="314">
        <f>I716*E4</f>
        <v>375</v>
      </c>
      <c r="F716" s="887" t="s">
        <v>3097</v>
      </c>
      <c r="G716" s="1013">
        <v>3</v>
      </c>
      <c r="H716" s="1012" t="s">
        <v>1453</v>
      </c>
      <c r="I716" s="522">
        <v>5</v>
      </c>
      <c r="J716" s="523"/>
      <c r="K716" s="523"/>
      <c r="L716" s="523"/>
      <c r="M716" s="523"/>
      <c r="N716" s="523"/>
      <c r="O716" s="523"/>
    </row>
    <row r="717" spans="1:15" ht="30">
      <c r="A717" s="475"/>
      <c r="B717" s="110"/>
      <c r="C717" s="98"/>
      <c r="D717" s="195" t="s">
        <v>2854</v>
      </c>
      <c r="E717" s="293">
        <f>I717*E4</f>
        <v>375</v>
      </c>
      <c r="F717" s="888" t="s">
        <v>3097</v>
      </c>
      <c r="G717" s="1010">
        <v>1</v>
      </c>
      <c r="H717" s="1012" t="s">
        <v>210</v>
      </c>
      <c r="I717" s="522">
        <v>5</v>
      </c>
      <c r="J717" s="523"/>
      <c r="K717" s="523"/>
      <c r="L717" s="523"/>
      <c r="M717" s="523"/>
      <c r="N717" s="523"/>
      <c r="O717" s="523"/>
    </row>
    <row r="718" spans="1:15" ht="18.75" customHeight="1">
      <c r="A718" s="475"/>
      <c r="B718" s="108" t="s">
        <v>130</v>
      </c>
      <c r="C718" s="98"/>
      <c r="D718" s="189" t="s">
        <v>3198</v>
      </c>
      <c r="E718" s="314">
        <f>I718*E4</f>
        <v>450</v>
      </c>
      <c r="F718" s="887" t="s">
        <v>3097</v>
      </c>
      <c r="G718" s="1013">
        <v>1</v>
      </c>
      <c r="H718" s="1012" t="s">
        <v>2498</v>
      </c>
      <c r="I718" s="522">
        <v>6</v>
      </c>
      <c r="J718" s="523"/>
      <c r="K718" s="523"/>
      <c r="L718" s="523"/>
      <c r="M718" s="523"/>
      <c r="N718" s="523"/>
      <c r="O718" s="523"/>
    </row>
    <row r="719" spans="1:15" ht="19.5" customHeight="1">
      <c r="A719" s="475"/>
      <c r="B719" s="109"/>
      <c r="C719" s="574"/>
      <c r="D719" s="209" t="s">
        <v>2849</v>
      </c>
      <c r="E719" s="314">
        <f>I719*E4</f>
        <v>450</v>
      </c>
      <c r="F719" s="420" t="s">
        <v>3097</v>
      </c>
      <c r="G719" s="1010">
        <v>1</v>
      </c>
      <c r="H719" s="1014" t="s">
        <v>342</v>
      </c>
      <c r="I719" s="522">
        <v>6</v>
      </c>
      <c r="J719" s="523"/>
      <c r="K719" s="523"/>
      <c r="L719" s="523"/>
      <c r="M719" s="523"/>
      <c r="N719" s="523"/>
      <c r="O719" s="523"/>
    </row>
    <row r="720" spans="1:15" ht="19.5" customHeight="1">
      <c r="A720" s="475"/>
      <c r="B720" s="109"/>
      <c r="C720" s="611"/>
      <c r="D720" s="207" t="s">
        <v>1782</v>
      </c>
      <c r="E720" s="314">
        <f>I720*E4</f>
        <v>225</v>
      </c>
      <c r="F720" s="420" t="s">
        <v>3097</v>
      </c>
      <c r="G720" s="1010">
        <v>1</v>
      </c>
      <c r="H720" s="1054">
        <v>5</v>
      </c>
      <c r="I720" s="522">
        <v>3</v>
      </c>
      <c r="J720" s="523"/>
      <c r="K720" s="523"/>
      <c r="L720" s="523"/>
      <c r="M720" s="523"/>
      <c r="N720" s="523"/>
      <c r="O720" s="523"/>
    </row>
    <row r="721" spans="1:15" ht="19.5" customHeight="1">
      <c r="A721" s="475"/>
      <c r="B721" s="109"/>
      <c r="C721" s="574"/>
      <c r="D721" s="207" t="s">
        <v>316</v>
      </c>
      <c r="E721" s="314">
        <f>I721*E4</f>
        <v>225</v>
      </c>
      <c r="F721" s="420" t="s">
        <v>3097</v>
      </c>
      <c r="G721" s="1010">
        <v>1</v>
      </c>
      <c r="H721" s="1054">
        <v>6</v>
      </c>
      <c r="I721" s="522">
        <v>3</v>
      </c>
      <c r="J721" s="523"/>
      <c r="K721" s="523"/>
      <c r="L721" s="523"/>
      <c r="M721" s="523"/>
      <c r="N721" s="523"/>
      <c r="O721" s="523"/>
    </row>
    <row r="722" spans="1:15" ht="19.5" customHeight="1">
      <c r="A722" s="475"/>
      <c r="B722" s="109"/>
      <c r="C722" s="574"/>
      <c r="D722" s="189" t="s">
        <v>820</v>
      </c>
      <c r="E722" s="314">
        <f>I722*E4</f>
        <v>217.5</v>
      </c>
      <c r="F722" s="420" t="s">
        <v>3097</v>
      </c>
      <c r="G722" s="1010">
        <v>1</v>
      </c>
      <c r="H722" s="1012" t="s">
        <v>1249</v>
      </c>
      <c r="I722" s="522">
        <v>2.9</v>
      </c>
      <c r="J722" s="523"/>
      <c r="K722" s="523"/>
      <c r="L722" s="523"/>
      <c r="M722" s="523"/>
      <c r="N722" s="523"/>
      <c r="O722" s="523"/>
    </row>
    <row r="723" spans="1:15" ht="37.5" customHeight="1">
      <c r="A723" s="475">
        <v>410</v>
      </c>
      <c r="B723" s="110" t="s">
        <v>642</v>
      </c>
      <c r="C723" s="98" t="s">
        <v>1039</v>
      </c>
      <c r="D723" s="187" t="s">
        <v>3408</v>
      </c>
      <c r="E723" s="289">
        <f>I723*E4</f>
        <v>375</v>
      </c>
      <c r="F723" s="420" t="s">
        <v>3097</v>
      </c>
      <c r="G723" s="1010">
        <v>1</v>
      </c>
      <c r="H723" s="1012" t="s">
        <v>1641</v>
      </c>
      <c r="I723" s="522">
        <v>5</v>
      </c>
      <c r="J723" s="523"/>
      <c r="K723" s="523"/>
      <c r="L723" s="523"/>
      <c r="M723" s="523"/>
      <c r="N723" s="523"/>
      <c r="O723" s="523"/>
    </row>
    <row r="724" spans="1:15" ht="22.5" customHeight="1">
      <c r="A724" s="475"/>
      <c r="B724" s="109" t="s">
        <v>3276</v>
      </c>
      <c r="C724" s="574" t="s">
        <v>3050</v>
      </c>
      <c r="D724" s="187" t="s">
        <v>3314</v>
      </c>
      <c r="E724" s="314">
        <f>I724*E4</f>
        <v>337.5</v>
      </c>
      <c r="F724" s="420" t="s">
        <v>3097</v>
      </c>
      <c r="G724" s="1010">
        <v>1</v>
      </c>
      <c r="H724" s="1012" t="s">
        <v>963</v>
      </c>
      <c r="I724" s="522">
        <v>4.5</v>
      </c>
      <c r="J724" s="526"/>
      <c r="K724" s="523"/>
      <c r="L724" s="523"/>
      <c r="M724" s="523"/>
      <c r="N724" s="523"/>
      <c r="O724" s="523"/>
    </row>
    <row r="725" spans="1:15" ht="42" customHeight="1">
      <c r="A725" s="475"/>
      <c r="B725" s="109"/>
      <c r="C725" s="582"/>
      <c r="D725" s="669" t="s">
        <v>2801</v>
      </c>
      <c r="E725" s="293">
        <f>I725*E4</f>
        <v>116.25</v>
      </c>
      <c r="F725" s="821" t="s">
        <v>3097</v>
      </c>
      <c r="G725" s="1010">
        <v>6</v>
      </c>
      <c r="H725" s="1012" t="s">
        <v>2214</v>
      </c>
      <c r="I725" s="522">
        <v>1.55</v>
      </c>
      <c r="J725" s="535"/>
      <c r="K725" s="523"/>
      <c r="L725" s="523"/>
      <c r="M725" s="523"/>
      <c r="N725" s="523"/>
      <c r="O725" s="523"/>
    </row>
    <row r="726" spans="1:15" ht="30.75" customHeight="1">
      <c r="A726" s="475"/>
      <c r="B726" s="109" t="s">
        <v>2587</v>
      </c>
      <c r="C726" s="582" t="s">
        <v>3071</v>
      </c>
      <c r="D726" s="187" t="s">
        <v>902</v>
      </c>
      <c r="E726" s="289">
        <f>I726*E4</f>
        <v>187.5</v>
      </c>
      <c r="F726" s="379" t="s">
        <v>3097</v>
      </c>
      <c r="G726" s="1010">
        <v>11</v>
      </c>
      <c r="H726" s="1012" t="s">
        <v>2745</v>
      </c>
      <c r="I726" s="1041">
        <v>2.5</v>
      </c>
      <c r="J726" s="535"/>
      <c r="K726" s="523"/>
      <c r="L726" s="523"/>
      <c r="M726" s="523"/>
      <c r="N726" s="523"/>
      <c r="O726" s="523"/>
    </row>
    <row r="727" spans="1:15" ht="30.75" customHeight="1">
      <c r="A727" s="475"/>
      <c r="B727" s="109"/>
      <c r="C727" s="574"/>
      <c r="D727" s="187" t="s">
        <v>2941</v>
      </c>
      <c r="E727" s="289">
        <f>I727*E4</f>
        <v>172.5</v>
      </c>
      <c r="F727" s="379" t="s">
        <v>3097</v>
      </c>
      <c r="G727" s="1010">
        <v>1</v>
      </c>
      <c r="H727" s="1012" t="s">
        <v>1638</v>
      </c>
      <c r="I727" s="1041">
        <v>2.3</v>
      </c>
      <c r="J727" s="535"/>
      <c r="K727" s="523"/>
      <c r="L727" s="523"/>
      <c r="M727" s="523"/>
      <c r="N727" s="523"/>
      <c r="O727" s="523"/>
    </row>
    <row r="728" spans="1:15" ht="18" customHeight="1">
      <c r="A728" s="475"/>
      <c r="B728" s="110"/>
      <c r="C728" s="98"/>
      <c r="D728" s="189" t="s">
        <v>220</v>
      </c>
      <c r="E728" s="314">
        <f>I728*E4</f>
        <v>375</v>
      </c>
      <c r="F728" s="379" t="s">
        <v>3097</v>
      </c>
      <c r="G728" s="1013">
        <v>1</v>
      </c>
      <c r="H728" s="1012" t="s">
        <v>1104</v>
      </c>
      <c r="I728" s="522">
        <v>5</v>
      </c>
      <c r="J728" s="535"/>
      <c r="K728" s="523"/>
      <c r="L728" s="523"/>
      <c r="M728" s="523"/>
      <c r="N728" s="523"/>
      <c r="O728" s="523"/>
    </row>
    <row r="729" spans="1:15" ht="31.5" customHeight="1">
      <c r="A729" s="475">
        <v>156</v>
      </c>
      <c r="B729" s="109" t="s">
        <v>3095</v>
      </c>
      <c r="C729" s="577" t="s">
        <v>737</v>
      </c>
      <c r="D729" s="195" t="s">
        <v>759</v>
      </c>
      <c r="E729" s="289">
        <f>I729*E4</f>
        <v>337.5</v>
      </c>
      <c r="F729" s="420" t="s">
        <v>3097</v>
      </c>
      <c r="G729" s="1010">
        <v>1</v>
      </c>
      <c r="H729" s="1014" t="s">
        <v>2788</v>
      </c>
      <c r="I729" s="522">
        <v>4.5</v>
      </c>
      <c r="J729" s="535"/>
      <c r="K729" s="523"/>
      <c r="L729" s="523"/>
      <c r="M729" s="523"/>
      <c r="N729" s="523"/>
      <c r="O729" s="523"/>
    </row>
    <row r="730" spans="1:15" ht="30" customHeight="1">
      <c r="A730" s="475"/>
      <c r="B730" s="109"/>
      <c r="C730" s="577"/>
      <c r="D730" s="187" t="s">
        <v>2016</v>
      </c>
      <c r="E730" s="289">
        <f>I730*E4</f>
        <v>675</v>
      </c>
      <c r="F730" s="420" t="s">
        <v>3097</v>
      </c>
      <c r="G730" s="1010">
        <v>1</v>
      </c>
      <c r="H730" s="1014" t="s">
        <v>2768</v>
      </c>
      <c r="I730" s="522">
        <v>9</v>
      </c>
      <c r="J730" s="535"/>
      <c r="K730" s="523"/>
      <c r="L730" s="523"/>
      <c r="M730" s="523"/>
      <c r="N730" s="523"/>
      <c r="O730" s="523"/>
    </row>
    <row r="731" spans="1:15" ht="32.25" customHeight="1">
      <c r="A731" s="475"/>
      <c r="B731" s="109"/>
      <c r="C731" s="577"/>
      <c r="D731" s="187" t="s">
        <v>1314</v>
      </c>
      <c r="E731" s="289">
        <f>I731*E4</f>
        <v>315</v>
      </c>
      <c r="F731" s="420" t="s">
        <v>3097</v>
      </c>
      <c r="G731" s="1010">
        <v>1</v>
      </c>
      <c r="H731" s="1014" t="s">
        <v>2051</v>
      </c>
      <c r="I731" s="522">
        <v>4.2</v>
      </c>
      <c r="J731" s="523"/>
      <c r="K731" s="523"/>
      <c r="L731" s="523"/>
      <c r="M731" s="523"/>
      <c r="N731" s="523"/>
      <c r="O731" s="523"/>
    </row>
    <row r="732" spans="1:15" ht="16.5" customHeight="1">
      <c r="A732" s="475"/>
      <c r="B732" s="110"/>
      <c r="C732" s="98"/>
      <c r="D732" s="889" t="s">
        <v>2455</v>
      </c>
      <c r="E732" s="314">
        <f>I732*E4</f>
        <v>375</v>
      </c>
      <c r="F732" s="379" t="s">
        <v>3097</v>
      </c>
      <c r="G732" s="1013">
        <v>1</v>
      </c>
      <c r="H732" s="1012">
        <v>9</v>
      </c>
      <c r="I732" s="522">
        <v>5</v>
      </c>
      <c r="J732" s="523"/>
      <c r="K732" s="523"/>
      <c r="L732" s="523"/>
      <c r="M732" s="523"/>
      <c r="N732" s="523"/>
      <c r="O732" s="523"/>
    </row>
    <row r="733" spans="1:15" ht="57" customHeight="1">
      <c r="A733" s="475">
        <v>392</v>
      </c>
      <c r="B733" s="110" t="s">
        <v>2587</v>
      </c>
      <c r="C733" s="98" t="s">
        <v>187</v>
      </c>
      <c r="D733" s="187" t="s">
        <v>553</v>
      </c>
      <c r="E733" s="289">
        <f>I733*E4</f>
        <v>525</v>
      </c>
      <c r="F733" s="379" t="s">
        <v>3097</v>
      </c>
      <c r="G733" s="1010">
        <v>2</v>
      </c>
      <c r="H733" s="1012" t="s">
        <v>2522</v>
      </c>
      <c r="I733" s="522">
        <v>7</v>
      </c>
      <c r="J733" s="523"/>
      <c r="K733" s="523"/>
      <c r="L733" s="523"/>
      <c r="M733" s="523"/>
      <c r="N733" s="523"/>
      <c r="O733" s="523"/>
    </row>
    <row r="734" spans="1:15" ht="21" customHeight="1">
      <c r="A734" s="475"/>
      <c r="B734" s="111"/>
      <c r="C734" s="580"/>
      <c r="D734" s="198" t="s">
        <v>1626</v>
      </c>
      <c r="E734" s="307">
        <v>0</v>
      </c>
      <c r="F734" s="303"/>
      <c r="G734" s="1011">
        <v>0</v>
      </c>
      <c r="H734" s="1019" t="s">
        <v>2297</v>
      </c>
      <c r="I734" s="522">
        <v>20</v>
      </c>
      <c r="J734" s="523"/>
      <c r="K734" s="523"/>
      <c r="L734" s="523"/>
      <c r="M734" s="523"/>
      <c r="N734" s="523"/>
      <c r="O734" s="523"/>
    </row>
    <row r="735" spans="1:15" ht="21.75" customHeight="1">
      <c r="A735" s="475"/>
      <c r="B735" s="111" t="s">
        <v>3095</v>
      </c>
      <c r="C735" s="580" t="s">
        <v>2108</v>
      </c>
      <c r="D735" s="176" t="s">
        <v>893</v>
      </c>
      <c r="E735" s="314">
        <f>I735*E4</f>
        <v>225</v>
      </c>
      <c r="F735" s="379" t="s">
        <v>3097</v>
      </c>
      <c r="G735" s="1010">
        <v>1</v>
      </c>
      <c r="H735" s="1012" t="s">
        <v>3272</v>
      </c>
      <c r="I735" s="522">
        <v>3</v>
      </c>
      <c r="J735" s="523"/>
      <c r="K735" s="523"/>
      <c r="L735" s="523"/>
      <c r="M735" s="523"/>
      <c r="N735" s="523"/>
      <c r="O735" s="523"/>
    </row>
    <row r="736" spans="1:15" ht="15.75" customHeight="1">
      <c r="A736" s="475"/>
      <c r="B736" s="111"/>
      <c r="C736" s="580"/>
      <c r="D736" s="259" t="s">
        <v>3010</v>
      </c>
      <c r="E736" s="314">
        <f>I736*E4</f>
        <v>450</v>
      </c>
      <c r="F736" s="374" t="s">
        <v>2432</v>
      </c>
      <c r="G736" s="1010">
        <v>1</v>
      </c>
      <c r="H736" s="1012" t="s">
        <v>964</v>
      </c>
      <c r="I736" s="522">
        <v>6</v>
      </c>
      <c r="J736" s="523"/>
      <c r="K736" s="523"/>
      <c r="L736" s="523"/>
      <c r="M736" s="523"/>
      <c r="N736" s="523"/>
      <c r="O736" s="523"/>
    </row>
    <row r="737" spans="1:15" ht="22.5">
      <c r="A737" s="475"/>
      <c r="B737" s="111" t="s">
        <v>3095</v>
      </c>
      <c r="C737" s="580" t="s">
        <v>1488</v>
      </c>
      <c r="D737" s="462" t="s">
        <v>2342</v>
      </c>
      <c r="E737" s="307">
        <v>0</v>
      </c>
      <c r="F737" s="673"/>
      <c r="G737" s="1011">
        <v>0</v>
      </c>
      <c r="H737" s="1012">
        <v>65.8</v>
      </c>
      <c r="I737" s="522"/>
      <c r="J737" s="523"/>
      <c r="K737" s="523"/>
      <c r="L737" s="523"/>
      <c r="M737" s="523"/>
      <c r="N737" s="523"/>
      <c r="O737" s="523"/>
    </row>
    <row r="738" spans="1:15" ht="28.5" customHeight="1">
      <c r="A738" s="475"/>
      <c r="B738" s="109"/>
      <c r="C738" s="574"/>
      <c r="D738" s="198" t="s">
        <v>2866</v>
      </c>
      <c r="E738" s="303">
        <f>I738*E4</f>
        <v>300</v>
      </c>
      <c r="F738" s="463" t="s">
        <v>3097</v>
      </c>
      <c r="G738" s="1011">
        <v>0</v>
      </c>
      <c r="H738" s="1014" t="s">
        <v>3287</v>
      </c>
      <c r="I738" s="522">
        <v>4</v>
      </c>
      <c r="J738" s="523"/>
      <c r="K738" s="523"/>
      <c r="L738" s="523"/>
      <c r="M738" s="523"/>
      <c r="N738" s="523"/>
      <c r="O738" s="523"/>
    </row>
    <row r="739" spans="1:15" ht="21.75" customHeight="1">
      <c r="A739" s="475"/>
      <c r="B739" s="109" t="s">
        <v>3095</v>
      </c>
      <c r="C739" s="574" t="s">
        <v>1951</v>
      </c>
      <c r="D739" s="187" t="s">
        <v>2037</v>
      </c>
      <c r="E739" s="289">
        <f>I739*E4</f>
        <v>285</v>
      </c>
      <c r="F739" s="420" t="s">
        <v>3097</v>
      </c>
      <c r="G739" s="1010">
        <v>1</v>
      </c>
      <c r="H739" s="1014" t="s">
        <v>2409</v>
      </c>
      <c r="I739" s="522">
        <v>3.8</v>
      </c>
      <c r="J739" s="523"/>
      <c r="K739" s="523"/>
      <c r="L739" s="523"/>
      <c r="M739" s="523"/>
      <c r="N739" s="523"/>
      <c r="O739" s="523"/>
    </row>
    <row r="740" spans="1:15" ht="30">
      <c r="A740" s="475"/>
      <c r="B740" s="109"/>
      <c r="C740" s="574"/>
      <c r="D740" s="195" t="s">
        <v>1818</v>
      </c>
      <c r="E740" s="289">
        <f>I740*E4</f>
        <v>557.25</v>
      </c>
      <c r="F740" s="420" t="s">
        <v>3097</v>
      </c>
      <c r="G740" s="1010">
        <v>1</v>
      </c>
      <c r="H740" s="1014" t="s">
        <v>370</v>
      </c>
      <c r="I740" s="522">
        <v>7.43</v>
      </c>
      <c r="J740" s="523"/>
      <c r="K740" s="523"/>
      <c r="L740" s="523"/>
      <c r="M740" s="523"/>
      <c r="N740" s="523"/>
      <c r="O740" s="523"/>
    </row>
    <row r="741" spans="1:15" ht="31.5" customHeight="1">
      <c r="A741" s="475">
        <v>156</v>
      </c>
      <c r="B741" s="109" t="s">
        <v>3095</v>
      </c>
      <c r="C741" s="574" t="s">
        <v>3399</v>
      </c>
      <c r="D741" s="187" t="s">
        <v>1583</v>
      </c>
      <c r="E741" s="293">
        <f>I741*E4</f>
        <v>375</v>
      </c>
      <c r="F741" s="420" t="s">
        <v>3097</v>
      </c>
      <c r="G741" s="1010">
        <v>1</v>
      </c>
      <c r="H741" s="1014" t="s">
        <v>495</v>
      </c>
      <c r="I741" s="522">
        <v>5</v>
      </c>
      <c r="J741" s="523"/>
      <c r="K741" s="523"/>
      <c r="L741" s="523"/>
      <c r="M741" s="523"/>
      <c r="N741" s="523"/>
      <c r="O741" s="523"/>
    </row>
    <row r="742" spans="1:15" ht="32.25" customHeight="1">
      <c r="A742" s="475"/>
      <c r="B742" s="109"/>
      <c r="C742" s="574"/>
      <c r="D742" s="187" t="s">
        <v>2534</v>
      </c>
      <c r="E742" s="293">
        <f>I742*E4</f>
        <v>375</v>
      </c>
      <c r="F742" s="420" t="s">
        <v>3097</v>
      </c>
      <c r="G742" s="1010">
        <v>1</v>
      </c>
      <c r="H742" s="1014" t="s">
        <v>871</v>
      </c>
      <c r="I742" s="522">
        <v>5</v>
      </c>
      <c r="J742" s="523"/>
      <c r="K742" s="523"/>
      <c r="L742" s="523"/>
      <c r="M742" s="523"/>
      <c r="N742" s="523"/>
      <c r="O742" s="523"/>
    </row>
    <row r="743" spans="1:15" ht="23.25">
      <c r="A743" s="475">
        <v>156</v>
      </c>
      <c r="B743" s="109" t="s">
        <v>3095</v>
      </c>
      <c r="C743" s="574" t="s">
        <v>2468</v>
      </c>
      <c r="D743" s="187" t="s">
        <v>3439</v>
      </c>
      <c r="E743" s="293">
        <f>I743*E4</f>
        <v>375</v>
      </c>
      <c r="F743" s="821" t="s">
        <v>3097</v>
      </c>
      <c r="G743" s="1010">
        <v>2</v>
      </c>
      <c r="H743" s="1014" t="s">
        <v>708</v>
      </c>
      <c r="I743" s="522">
        <v>5</v>
      </c>
      <c r="J743" s="523"/>
      <c r="K743" s="523"/>
      <c r="L743" s="523"/>
      <c r="M743" s="523"/>
      <c r="N743" s="523"/>
      <c r="O743" s="523"/>
    </row>
    <row r="744" spans="1:15" ht="57" customHeight="1">
      <c r="A744" s="475"/>
      <c r="B744" s="109"/>
      <c r="C744" s="574"/>
      <c r="D744" s="187" t="s">
        <v>2000</v>
      </c>
      <c r="E744" s="293">
        <v>350</v>
      </c>
      <c r="F744" s="821" t="s">
        <v>3097</v>
      </c>
      <c r="G744" s="1010">
        <v>1</v>
      </c>
      <c r="H744" s="1014" t="s">
        <v>924</v>
      </c>
      <c r="I744" s="522">
        <v>6.8</v>
      </c>
      <c r="J744" s="523"/>
      <c r="K744" s="523"/>
      <c r="L744" s="523"/>
      <c r="M744" s="523"/>
      <c r="N744" s="523"/>
      <c r="O744" s="523"/>
    </row>
    <row r="745" spans="1:15" ht="43.5" customHeight="1">
      <c r="A745" s="475"/>
      <c r="B745" s="109"/>
      <c r="C745" s="574"/>
      <c r="D745" s="187" t="s">
        <v>1575</v>
      </c>
      <c r="E745" s="293">
        <f>I745*E4</f>
        <v>487.5</v>
      </c>
      <c r="F745" s="821" t="s">
        <v>3097</v>
      </c>
      <c r="G745" s="1010">
        <v>8</v>
      </c>
      <c r="H745" s="1014" t="s">
        <v>3470</v>
      </c>
      <c r="I745" s="522">
        <v>6.5</v>
      </c>
      <c r="J745" s="523"/>
      <c r="K745" s="523"/>
      <c r="L745" s="523"/>
      <c r="M745" s="523"/>
      <c r="N745" s="523"/>
      <c r="O745" s="523"/>
    </row>
    <row r="746" spans="1:15" ht="30.75" customHeight="1">
      <c r="A746" s="475"/>
      <c r="B746" s="109" t="s">
        <v>3095</v>
      </c>
      <c r="C746" s="574" t="s">
        <v>1593</v>
      </c>
      <c r="D746" s="187" t="s">
        <v>3069</v>
      </c>
      <c r="E746" s="293">
        <f>I746*E4</f>
        <v>435</v>
      </c>
      <c r="F746" s="821" t="s">
        <v>3097</v>
      </c>
      <c r="G746" s="1010">
        <v>1</v>
      </c>
      <c r="H746" s="1014" t="s">
        <v>3455</v>
      </c>
      <c r="I746" s="522">
        <v>5.8</v>
      </c>
      <c r="J746" s="523"/>
      <c r="K746" s="523"/>
      <c r="L746" s="523"/>
      <c r="M746" s="523"/>
      <c r="N746" s="523"/>
      <c r="O746" s="523"/>
    </row>
    <row r="747" spans="1:15" ht="16.5" customHeight="1">
      <c r="A747" s="475"/>
      <c r="B747" s="109"/>
      <c r="C747" s="574"/>
      <c r="D747" s="209" t="s">
        <v>2057</v>
      </c>
      <c r="E747" s="314">
        <f>I747*E4</f>
        <v>450</v>
      </c>
      <c r="F747" s="420" t="s">
        <v>3097</v>
      </c>
      <c r="G747" s="1010">
        <v>3</v>
      </c>
      <c r="H747" s="1014" t="s">
        <v>1170</v>
      </c>
      <c r="I747" s="522">
        <v>6</v>
      </c>
      <c r="J747" s="523"/>
      <c r="K747" s="523"/>
      <c r="L747" s="523"/>
      <c r="M747" s="523"/>
      <c r="N747" s="523"/>
      <c r="O747" s="523"/>
    </row>
    <row r="748" spans="1:15" ht="30.75" customHeight="1">
      <c r="A748" s="475"/>
      <c r="B748" s="109"/>
      <c r="C748" s="574"/>
      <c r="D748" s="209" t="s">
        <v>2884</v>
      </c>
      <c r="E748" s="314">
        <f>I748*E4</f>
        <v>315</v>
      </c>
      <c r="F748" s="420" t="s">
        <v>3097</v>
      </c>
      <c r="G748" s="1010">
        <v>1</v>
      </c>
      <c r="H748" s="1014" t="s">
        <v>2703</v>
      </c>
      <c r="I748" s="522">
        <v>4.2</v>
      </c>
      <c r="J748" s="523"/>
      <c r="K748" s="523"/>
      <c r="L748" s="523"/>
      <c r="M748" s="523"/>
      <c r="N748" s="523"/>
      <c r="O748" s="523"/>
    </row>
    <row r="749" spans="1:15" ht="31.5" customHeight="1">
      <c r="A749" s="475"/>
      <c r="B749" s="109" t="s">
        <v>3095</v>
      </c>
      <c r="C749" s="574" t="s">
        <v>1412</v>
      </c>
      <c r="D749" s="209" t="s">
        <v>2443</v>
      </c>
      <c r="E749" s="314">
        <f>I749*E4</f>
        <v>315</v>
      </c>
      <c r="F749" s="420" t="s">
        <v>3097</v>
      </c>
      <c r="G749" s="1010">
        <v>1</v>
      </c>
      <c r="H749" s="1014" t="s">
        <v>1762</v>
      </c>
      <c r="I749" s="522">
        <v>4.2</v>
      </c>
      <c r="J749" s="523"/>
      <c r="K749" s="523"/>
      <c r="L749" s="523"/>
      <c r="M749" s="523"/>
      <c r="N749" s="523"/>
      <c r="O749" s="523"/>
    </row>
    <row r="750" spans="1:15" ht="31.5" customHeight="1">
      <c r="A750" s="475"/>
      <c r="B750" s="109"/>
      <c r="C750" s="574"/>
      <c r="D750" s="209" t="s">
        <v>1649</v>
      </c>
      <c r="E750" s="314">
        <f>I750*E4</f>
        <v>300</v>
      </c>
      <c r="F750" s="420" t="s">
        <v>3097</v>
      </c>
      <c r="G750" s="1010">
        <v>1</v>
      </c>
      <c r="H750" s="1014" t="s">
        <v>295</v>
      </c>
      <c r="I750" s="522">
        <v>4</v>
      </c>
      <c r="J750" s="523"/>
      <c r="K750" s="523"/>
      <c r="L750" s="523"/>
      <c r="M750" s="523"/>
      <c r="N750" s="523"/>
      <c r="O750" s="523"/>
    </row>
    <row r="751" spans="1:15" ht="36" customHeight="1">
      <c r="A751" s="475">
        <v>392</v>
      </c>
      <c r="B751" s="109" t="s">
        <v>2587</v>
      </c>
      <c r="C751" s="574" t="s">
        <v>3071</v>
      </c>
      <c r="D751" s="187" t="s">
        <v>3247</v>
      </c>
      <c r="E751" s="307">
        <v>150</v>
      </c>
      <c r="F751" s="420" t="s">
        <v>3097</v>
      </c>
      <c r="G751" s="1011">
        <v>2</v>
      </c>
      <c r="H751" s="1014" t="s">
        <v>1440</v>
      </c>
      <c r="I751" s="522">
        <v>2.57</v>
      </c>
      <c r="J751" s="523"/>
      <c r="K751" s="523"/>
      <c r="L751" s="523"/>
      <c r="M751" s="523"/>
      <c r="N751" s="523"/>
      <c r="O751" s="523"/>
    </row>
    <row r="752" spans="1:15" ht="30" customHeight="1">
      <c r="A752" s="475"/>
      <c r="B752" s="109"/>
      <c r="C752" s="574"/>
      <c r="D752" s="209" t="s">
        <v>1292</v>
      </c>
      <c r="E752" s="314">
        <f>I752*E4</f>
        <v>192.75</v>
      </c>
      <c r="F752" s="420" t="s">
        <v>3097</v>
      </c>
      <c r="G752" s="1010">
        <v>2</v>
      </c>
      <c r="H752" s="1014" t="s">
        <v>2017</v>
      </c>
      <c r="I752" s="522">
        <v>2.57</v>
      </c>
      <c r="J752" s="523"/>
      <c r="K752" s="523"/>
      <c r="L752" s="523"/>
      <c r="M752" s="523"/>
      <c r="N752" s="523"/>
      <c r="O752" s="523"/>
    </row>
    <row r="753" spans="1:15" ht="15">
      <c r="A753" s="475"/>
      <c r="B753" s="109"/>
      <c r="C753" s="574"/>
      <c r="D753" s="209" t="s">
        <v>3461</v>
      </c>
      <c r="E753" s="314">
        <f>I753*E4</f>
        <v>450</v>
      </c>
      <c r="F753" s="420" t="s">
        <v>3097</v>
      </c>
      <c r="G753" s="1010">
        <v>1</v>
      </c>
      <c r="H753" s="1014" t="s">
        <v>3048</v>
      </c>
      <c r="I753" s="522">
        <v>6</v>
      </c>
      <c r="J753" s="523"/>
      <c r="K753" s="523"/>
      <c r="L753" s="523"/>
      <c r="M753" s="523"/>
      <c r="N753" s="523"/>
      <c r="O753" s="523"/>
    </row>
    <row r="754" spans="1:15" ht="23.25">
      <c r="A754" s="475"/>
      <c r="B754" s="109" t="s">
        <v>3095</v>
      </c>
      <c r="C754" s="574" t="s">
        <v>934</v>
      </c>
      <c r="D754" s="890" t="s">
        <v>1405</v>
      </c>
      <c r="E754" s="314">
        <f>I754*E4</f>
        <v>300</v>
      </c>
      <c r="F754" s="420" t="s">
        <v>3097</v>
      </c>
      <c r="G754" s="1010">
        <v>1</v>
      </c>
      <c r="H754" s="1014">
        <v>45</v>
      </c>
      <c r="I754" s="522">
        <v>4</v>
      </c>
      <c r="J754" s="523"/>
      <c r="K754" s="523"/>
      <c r="L754" s="523"/>
      <c r="M754" s="523"/>
      <c r="N754" s="523"/>
      <c r="O754" s="523"/>
    </row>
    <row r="755" spans="1:15" ht="27.75" customHeight="1">
      <c r="A755" s="475"/>
      <c r="B755" s="109" t="s">
        <v>3095</v>
      </c>
      <c r="C755" s="574" t="s">
        <v>587</v>
      </c>
      <c r="D755" s="209" t="s">
        <v>2058</v>
      </c>
      <c r="E755" s="314">
        <f>I755*E4</f>
        <v>225</v>
      </c>
      <c r="F755" s="420" t="s">
        <v>3097</v>
      </c>
      <c r="G755" s="1010">
        <v>4</v>
      </c>
      <c r="H755" s="1014" t="s">
        <v>3129</v>
      </c>
      <c r="I755" s="522">
        <v>3</v>
      </c>
      <c r="J755" s="523"/>
      <c r="K755" s="523"/>
      <c r="L755" s="523"/>
      <c r="M755" s="523"/>
      <c r="N755" s="523"/>
      <c r="O755" s="523"/>
    </row>
    <row r="756" spans="1:15" ht="32.25" customHeight="1">
      <c r="A756" s="475"/>
      <c r="B756" s="109" t="s">
        <v>3276</v>
      </c>
      <c r="C756" s="574" t="s">
        <v>152</v>
      </c>
      <c r="D756" s="209" t="s">
        <v>937</v>
      </c>
      <c r="E756" s="314">
        <f>I756*E4</f>
        <v>225</v>
      </c>
      <c r="F756" s="420" t="s">
        <v>3097</v>
      </c>
      <c r="G756" s="1010">
        <v>3</v>
      </c>
      <c r="H756" s="1014" t="s">
        <v>3256</v>
      </c>
      <c r="I756" s="522">
        <v>3</v>
      </c>
      <c r="J756" s="523"/>
      <c r="K756" s="523"/>
      <c r="L756" s="523"/>
      <c r="M756" s="523"/>
      <c r="N756" s="523"/>
      <c r="O756" s="523"/>
    </row>
    <row r="757" spans="1:15" ht="30">
      <c r="A757" s="475"/>
      <c r="B757" s="109"/>
      <c r="C757" s="574"/>
      <c r="D757" s="187" t="s">
        <v>1086</v>
      </c>
      <c r="E757" s="314">
        <f>I757*E4</f>
        <v>225</v>
      </c>
      <c r="F757" s="420" t="s">
        <v>3097</v>
      </c>
      <c r="G757" s="1010">
        <v>1</v>
      </c>
      <c r="H757" s="1014" t="s">
        <v>2031</v>
      </c>
      <c r="I757" s="522">
        <v>3</v>
      </c>
      <c r="J757" s="523"/>
      <c r="K757" s="523"/>
      <c r="L757" s="523"/>
      <c r="M757" s="523"/>
      <c r="N757" s="523"/>
      <c r="O757" s="523"/>
    </row>
    <row r="758" spans="1:15" ht="24" customHeight="1">
      <c r="A758" s="475"/>
      <c r="B758" s="139"/>
      <c r="C758" s="603"/>
      <c r="D758" s="891" t="s">
        <v>2908</v>
      </c>
      <c r="E758" s="333"/>
      <c r="F758" s="868"/>
      <c r="G758" s="1068"/>
      <c r="H758" s="1069"/>
      <c r="I758" s="522"/>
      <c r="J758" s="523"/>
      <c r="K758" s="523"/>
      <c r="L758" s="523"/>
      <c r="M758" s="523"/>
      <c r="N758" s="523"/>
      <c r="O758" s="523"/>
    </row>
    <row r="759" spans="1:15" ht="22.5" customHeight="1">
      <c r="A759" s="475"/>
      <c r="B759" s="109"/>
      <c r="C759" s="574"/>
      <c r="D759" s="198" t="s">
        <v>2839</v>
      </c>
      <c r="E759" s="307">
        <v>0</v>
      </c>
      <c r="F759" s="463"/>
      <c r="G759" s="1011">
        <v>0</v>
      </c>
      <c r="H759" s="1014" t="s">
        <v>1297</v>
      </c>
      <c r="I759" s="522">
        <v>110</v>
      </c>
      <c r="J759" s="523"/>
      <c r="K759" s="523"/>
      <c r="L759" s="523"/>
      <c r="M759" s="523"/>
      <c r="N759" s="523"/>
      <c r="O759" s="523"/>
    </row>
    <row r="760" spans="1:15" ht="29.25" customHeight="1">
      <c r="A760" s="475"/>
      <c r="B760" s="109"/>
      <c r="C760" s="574"/>
      <c r="D760" s="198" t="s">
        <v>3386</v>
      </c>
      <c r="E760" s="307">
        <f>I760*E4</f>
        <v>3075</v>
      </c>
      <c r="F760" s="463" t="s">
        <v>3097</v>
      </c>
      <c r="G760" s="1011">
        <v>0</v>
      </c>
      <c r="H760" s="1014" t="s">
        <v>50</v>
      </c>
      <c r="I760" s="522">
        <v>41</v>
      </c>
      <c r="J760" s="523"/>
      <c r="K760" s="523"/>
      <c r="L760" s="523"/>
      <c r="M760" s="523"/>
      <c r="N760" s="523"/>
      <c r="O760" s="523"/>
    </row>
    <row r="761" spans="1:15" ht="36" customHeight="1">
      <c r="A761" s="475"/>
      <c r="B761" s="109"/>
      <c r="C761" s="574"/>
      <c r="D761" s="187" t="s">
        <v>2027</v>
      </c>
      <c r="E761" s="314">
        <f>I761*29.5</f>
        <v>3481</v>
      </c>
      <c r="F761" s="420" t="s">
        <v>3097</v>
      </c>
      <c r="G761" s="1010">
        <v>1</v>
      </c>
      <c r="H761" s="1014" t="s">
        <v>2410</v>
      </c>
      <c r="I761" s="522">
        <v>118</v>
      </c>
      <c r="J761" s="523"/>
      <c r="K761" s="523"/>
      <c r="L761" s="523"/>
      <c r="M761" s="523"/>
      <c r="N761" s="523"/>
      <c r="O761" s="523"/>
    </row>
    <row r="762" spans="1:15" ht="30">
      <c r="A762" s="475">
        <v>156</v>
      </c>
      <c r="B762" s="142" t="s">
        <v>3095</v>
      </c>
      <c r="C762" s="574" t="s">
        <v>2583</v>
      </c>
      <c r="D762" s="187" t="s">
        <v>2675</v>
      </c>
      <c r="E762" s="314"/>
      <c r="F762" s="381" t="s">
        <v>479</v>
      </c>
      <c r="G762" s="1010">
        <v>1</v>
      </c>
      <c r="H762" s="1014" t="s">
        <v>109</v>
      </c>
      <c r="I762" s="522"/>
      <c r="J762" s="523"/>
      <c r="K762" s="523"/>
      <c r="L762" s="523"/>
      <c r="M762" s="523"/>
      <c r="N762" s="523"/>
      <c r="O762" s="523"/>
    </row>
    <row r="763" spans="1:15" ht="23.25">
      <c r="A763" s="475"/>
      <c r="B763" s="109"/>
      <c r="C763" s="574"/>
      <c r="D763" s="187" t="s">
        <v>2241</v>
      </c>
      <c r="E763" s="314">
        <f>I763*E4</f>
        <v>10350</v>
      </c>
      <c r="F763" s="420" t="s">
        <v>3097</v>
      </c>
      <c r="G763" s="1010">
        <v>1</v>
      </c>
      <c r="H763" s="1014" t="s">
        <v>528</v>
      </c>
      <c r="I763" s="522">
        <v>138</v>
      </c>
      <c r="J763" s="523"/>
      <c r="K763" s="523"/>
      <c r="L763" s="523"/>
      <c r="M763" s="523"/>
      <c r="N763" s="523"/>
      <c r="O763" s="523"/>
    </row>
    <row r="764" spans="1:15" s="7" customFormat="1" ht="21" customHeight="1">
      <c r="A764" s="475"/>
      <c r="B764" s="139"/>
      <c r="C764" s="612"/>
      <c r="D764" s="891" t="s">
        <v>3445</v>
      </c>
      <c r="E764" s="333"/>
      <c r="F764" s="868"/>
      <c r="G764" s="1068"/>
      <c r="H764" s="1069"/>
      <c r="I764" s="522"/>
      <c r="J764" s="523"/>
      <c r="K764" s="523"/>
      <c r="L764" s="523"/>
      <c r="M764" s="523"/>
      <c r="N764" s="523"/>
      <c r="O764" s="523"/>
    </row>
    <row r="765" spans="1:15" s="7" customFormat="1" ht="21" customHeight="1">
      <c r="A765" s="475"/>
      <c r="B765" s="142"/>
      <c r="C765" s="613"/>
      <c r="D765" s="193" t="s">
        <v>2957</v>
      </c>
      <c r="E765" s="307"/>
      <c r="F765" s="380"/>
      <c r="G765" s="1077"/>
      <c r="H765" s="1078"/>
      <c r="I765" s="522"/>
      <c r="J765" s="523"/>
      <c r="K765" s="523"/>
      <c r="L765" s="523"/>
      <c r="M765" s="523"/>
      <c r="N765" s="523"/>
      <c r="O765" s="523"/>
    </row>
    <row r="766" spans="1:15" s="7" customFormat="1" ht="25.5" customHeight="1">
      <c r="A766" s="475"/>
      <c r="B766" s="142" t="s">
        <v>3095</v>
      </c>
      <c r="C766" s="662" t="s">
        <v>651</v>
      </c>
      <c r="D766" s="194" t="s">
        <v>1536</v>
      </c>
      <c r="E766" s="314">
        <f>I766*E4</f>
        <v>1410</v>
      </c>
      <c r="F766" s="381" t="s">
        <v>479</v>
      </c>
      <c r="G766" s="1079">
        <v>1</v>
      </c>
      <c r="H766" s="1019" t="s">
        <v>1537</v>
      </c>
      <c r="I766" s="522">
        <v>18.8</v>
      </c>
      <c r="J766" s="523"/>
      <c r="K766" s="523"/>
      <c r="L766" s="523"/>
      <c r="M766" s="523"/>
      <c r="N766" s="523"/>
      <c r="O766" s="523"/>
    </row>
    <row r="767" spans="1:15" s="7" customFormat="1" ht="25.5" customHeight="1">
      <c r="A767" s="475"/>
      <c r="B767" s="142"/>
      <c r="C767" s="662"/>
      <c r="D767" s="461" t="s">
        <v>253</v>
      </c>
      <c r="E767" s="307">
        <f>I767*E4</f>
        <v>1207.5</v>
      </c>
      <c r="F767" s="382" t="s">
        <v>479</v>
      </c>
      <c r="G767" s="1080">
        <v>0</v>
      </c>
      <c r="H767" s="1019" t="s">
        <v>1100</v>
      </c>
      <c r="I767" s="522">
        <v>16.1</v>
      </c>
      <c r="J767" s="523"/>
      <c r="K767" s="523"/>
      <c r="L767" s="523"/>
      <c r="M767" s="523"/>
      <c r="N767" s="523"/>
      <c r="O767" s="523"/>
    </row>
    <row r="768" spans="1:15" s="9" customFormat="1" ht="24" customHeight="1">
      <c r="A768" s="476"/>
      <c r="B768" s="109" t="s">
        <v>1397</v>
      </c>
      <c r="C768" s="574"/>
      <c r="D768" s="198" t="s">
        <v>2137</v>
      </c>
      <c r="E768" s="303">
        <f>I768*E4</f>
        <v>1547.25</v>
      </c>
      <c r="F768" s="382" t="s">
        <v>479</v>
      </c>
      <c r="G768" s="1011">
        <v>0</v>
      </c>
      <c r="H768" s="1014" t="s">
        <v>2774</v>
      </c>
      <c r="I768" s="522">
        <v>20.63</v>
      </c>
      <c r="J768" s="526"/>
      <c r="K768" s="526"/>
      <c r="L768" s="526"/>
      <c r="M768" s="526"/>
      <c r="N768" s="526"/>
      <c r="O768" s="526"/>
    </row>
    <row r="769" spans="1:15" s="24" customFormat="1" ht="24" customHeight="1">
      <c r="A769" s="477"/>
      <c r="B769" s="109" t="s">
        <v>1397</v>
      </c>
      <c r="C769" s="574"/>
      <c r="D769" s="195" t="s">
        <v>2122</v>
      </c>
      <c r="E769" s="289">
        <v>2720</v>
      </c>
      <c r="F769" s="381" t="s">
        <v>479</v>
      </c>
      <c r="G769" s="1010">
        <v>1</v>
      </c>
      <c r="H769" s="1014" t="s">
        <v>1668</v>
      </c>
      <c r="I769" s="522">
        <v>55</v>
      </c>
      <c r="J769" s="530"/>
      <c r="K769" s="530"/>
      <c r="L769" s="530"/>
      <c r="M769" s="530"/>
      <c r="N769" s="530"/>
      <c r="O769" s="530"/>
    </row>
    <row r="770" spans="1:15" s="24" customFormat="1" ht="38.25" customHeight="1">
      <c r="A770" s="477"/>
      <c r="B770" s="109" t="s">
        <v>3095</v>
      </c>
      <c r="C770" s="577" t="s">
        <v>219</v>
      </c>
      <c r="D770" s="198" t="s">
        <v>107</v>
      </c>
      <c r="E770" s="294">
        <f>I770*E4</f>
        <v>1162.5</v>
      </c>
      <c r="F770" s="382" t="s">
        <v>479</v>
      </c>
      <c r="G770" s="1011">
        <v>1</v>
      </c>
      <c r="H770" s="1014" t="s">
        <v>2894</v>
      </c>
      <c r="I770" s="522">
        <v>15.5</v>
      </c>
      <c r="J770" s="530"/>
      <c r="K770" s="530"/>
      <c r="L770" s="530"/>
      <c r="M770" s="530"/>
      <c r="N770" s="530"/>
      <c r="O770" s="530"/>
    </row>
    <row r="771" spans="1:15" s="24" customFormat="1" ht="32.25" customHeight="1">
      <c r="A771" s="477"/>
      <c r="B771" s="109" t="s">
        <v>3095</v>
      </c>
      <c r="C771" s="577" t="s">
        <v>653</v>
      </c>
      <c r="D771" s="187" t="s">
        <v>3522</v>
      </c>
      <c r="E771" s="289">
        <f>I771*E4</f>
        <v>1027.5</v>
      </c>
      <c r="F771" s="381" t="s">
        <v>479</v>
      </c>
      <c r="G771" s="1010">
        <v>1</v>
      </c>
      <c r="H771" s="1014" t="s">
        <v>3523</v>
      </c>
      <c r="I771" s="522">
        <v>13.7</v>
      </c>
      <c r="J771" s="530"/>
      <c r="K771" s="530"/>
      <c r="L771" s="530"/>
      <c r="M771" s="530"/>
      <c r="N771" s="530"/>
      <c r="O771" s="530"/>
    </row>
    <row r="772" spans="1:15" s="7" customFormat="1" ht="25.5" customHeight="1">
      <c r="A772" s="475"/>
      <c r="B772" s="110" t="s">
        <v>3095</v>
      </c>
      <c r="C772" s="662" t="s">
        <v>201</v>
      </c>
      <c r="D772" s="695" t="s">
        <v>2484</v>
      </c>
      <c r="E772" s="307">
        <f>I772*E4</f>
        <v>1650</v>
      </c>
      <c r="F772" s="382" t="s">
        <v>479</v>
      </c>
      <c r="G772" s="1080">
        <v>0</v>
      </c>
      <c r="H772" s="1019" t="s">
        <v>1800</v>
      </c>
      <c r="I772" s="522">
        <v>22</v>
      </c>
      <c r="J772" s="523"/>
      <c r="K772" s="523"/>
      <c r="L772" s="523"/>
      <c r="M772" s="523"/>
      <c r="N772" s="523"/>
      <c r="O772" s="523"/>
    </row>
    <row r="773" spans="1:15" s="24" customFormat="1" ht="21.75" customHeight="1">
      <c r="A773" s="477"/>
      <c r="B773" s="109" t="s">
        <v>3095</v>
      </c>
      <c r="C773" s="577" t="s">
        <v>3416</v>
      </c>
      <c r="D773" s="187" t="s">
        <v>3073</v>
      </c>
      <c r="E773" s="293">
        <f>I773*E4</f>
        <v>1203.75</v>
      </c>
      <c r="F773" s="381" t="s">
        <v>479</v>
      </c>
      <c r="G773" s="1010">
        <v>2</v>
      </c>
      <c r="H773" s="1014" t="s">
        <v>2203</v>
      </c>
      <c r="I773" s="522">
        <v>16.05</v>
      </c>
      <c r="J773" s="530"/>
      <c r="K773" s="530"/>
      <c r="L773" s="530"/>
      <c r="M773" s="530"/>
      <c r="N773" s="530"/>
      <c r="O773" s="530"/>
    </row>
    <row r="774" spans="1:15" s="28" customFormat="1" ht="29.25" customHeight="1">
      <c r="A774" s="476"/>
      <c r="B774" s="109"/>
      <c r="C774" s="574"/>
      <c r="D774" s="198" t="s">
        <v>2349</v>
      </c>
      <c r="E774" s="303">
        <f>I774*E4</f>
        <v>0</v>
      </c>
      <c r="F774" s="381"/>
      <c r="G774" s="1011">
        <v>0</v>
      </c>
      <c r="H774" s="1014" t="s">
        <v>810</v>
      </c>
      <c r="I774" s="522">
        <v>0</v>
      </c>
      <c r="J774" s="526"/>
      <c r="K774" s="526"/>
      <c r="L774" s="526"/>
      <c r="M774" s="526"/>
      <c r="N774" s="526"/>
      <c r="O774" s="526"/>
    </row>
    <row r="775" spans="1:15" s="28" customFormat="1" ht="27.75" customHeight="1">
      <c r="A775" s="476"/>
      <c r="B775" s="110" t="s">
        <v>3095</v>
      </c>
      <c r="C775" s="574" t="s">
        <v>2840</v>
      </c>
      <c r="D775" s="892" t="s">
        <v>1164</v>
      </c>
      <c r="E775" s="289">
        <f>I775*E4</f>
        <v>750</v>
      </c>
      <c r="F775" s="381" t="s">
        <v>479</v>
      </c>
      <c r="G775" s="1010">
        <v>1</v>
      </c>
      <c r="H775" s="1014" t="s">
        <v>916</v>
      </c>
      <c r="I775" s="522">
        <v>10</v>
      </c>
      <c r="J775" s="526"/>
      <c r="K775" s="526"/>
      <c r="L775" s="526"/>
      <c r="M775" s="526"/>
      <c r="N775" s="526"/>
      <c r="O775" s="526"/>
    </row>
    <row r="776" spans="1:15" s="28" customFormat="1" ht="24" customHeight="1">
      <c r="A776" s="476"/>
      <c r="B776" s="110"/>
      <c r="C776" s="98"/>
      <c r="D776" s="87" t="s">
        <v>2356</v>
      </c>
      <c r="E776" s="314">
        <v>3288</v>
      </c>
      <c r="F776" s="893" t="s">
        <v>3097</v>
      </c>
      <c r="G776" s="1010">
        <v>1</v>
      </c>
      <c r="H776" s="1012" t="s">
        <v>2288</v>
      </c>
      <c r="I776" s="522">
        <v>52</v>
      </c>
      <c r="J776" s="526"/>
      <c r="K776" s="526"/>
      <c r="L776" s="526"/>
      <c r="M776" s="526"/>
      <c r="N776" s="526"/>
      <c r="O776" s="526"/>
    </row>
    <row r="777" spans="1:15" s="28" customFormat="1" ht="24" customHeight="1">
      <c r="A777" s="476"/>
      <c r="B777" s="110"/>
      <c r="C777" s="98"/>
      <c r="D777" s="197" t="s">
        <v>1632</v>
      </c>
      <c r="E777" s="303">
        <f>I777*E4</f>
        <v>0</v>
      </c>
      <c r="F777" s="382"/>
      <c r="G777" s="1011">
        <v>0</v>
      </c>
      <c r="H777" s="1012" t="s">
        <v>2853</v>
      </c>
      <c r="I777" s="522">
        <v>0</v>
      </c>
      <c r="J777" s="526"/>
      <c r="K777" s="526"/>
      <c r="L777" s="526"/>
      <c r="M777" s="526"/>
      <c r="N777" s="526"/>
      <c r="O777" s="526"/>
    </row>
    <row r="778" spans="1:15" s="28" customFormat="1" ht="22.5">
      <c r="A778" s="476"/>
      <c r="B778" s="110"/>
      <c r="C778" s="98"/>
      <c r="D778" s="197" t="s">
        <v>3134</v>
      </c>
      <c r="E778" s="303">
        <f>I778*E4</f>
        <v>0</v>
      </c>
      <c r="F778" s="382"/>
      <c r="G778" s="1011">
        <v>0</v>
      </c>
      <c r="H778" s="1012" t="s">
        <v>3398</v>
      </c>
      <c r="I778" s="522">
        <v>0</v>
      </c>
      <c r="J778" s="526"/>
      <c r="K778" s="526"/>
      <c r="L778" s="526"/>
      <c r="M778" s="526"/>
      <c r="N778" s="526"/>
      <c r="O778" s="526"/>
    </row>
    <row r="779" spans="1:15" s="28" customFormat="1" ht="26.25" customHeight="1">
      <c r="A779" s="476">
        <v>156</v>
      </c>
      <c r="B779" s="110" t="s">
        <v>3095</v>
      </c>
      <c r="C779" s="98" t="s">
        <v>2487</v>
      </c>
      <c r="D779" s="198" t="s">
        <v>71</v>
      </c>
      <c r="E779" s="303">
        <f>I779*E4</f>
        <v>900</v>
      </c>
      <c r="F779" s="382" t="s">
        <v>479</v>
      </c>
      <c r="G779" s="1011">
        <v>0</v>
      </c>
      <c r="H779" s="1012" t="s">
        <v>1952</v>
      </c>
      <c r="I779" s="522">
        <v>12</v>
      </c>
      <c r="J779" s="526"/>
      <c r="K779" s="526"/>
      <c r="L779" s="526"/>
      <c r="M779" s="526"/>
      <c r="N779" s="526"/>
      <c r="O779" s="526"/>
    </row>
    <row r="780" spans="1:15" s="28" customFormat="1" ht="24.75" customHeight="1">
      <c r="A780" s="476"/>
      <c r="B780" s="110" t="s">
        <v>3095</v>
      </c>
      <c r="C780" s="98" t="s">
        <v>276</v>
      </c>
      <c r="D780" s="187" t="s">
        <v>101</v>
      </c>
      <c r="E780" s="289">
        <f>I780*E4</f>
        <v>900</v>
      </c>
      <c r="F780" s="381" t="s">
        <v>479</v>
      </c>
      <c r="G780" s="1010">
        <v>2</v>
      </c>
      <c r="H780" s="1012" t="s">
        <v>2332</v>
      </c>
      <c r="I780" s="522">
        <v>12</v>
      </c>
      <c r="J780" s="526"/>
      <c r="K780" s="526"/>
      <c r="L780" s="526"/>
      <c r="M780" s="526"/>
      <c r="N780" s="526"/>
      <c r="O780" s="526"/>
    </row>
    <row r="781" spans="1:15" s="28" customFormat="1" ht="24" customHeight="1">
      <c r="A781" s="476"/>
      <c r="B781" s="110"/>
      <c r="C781" s="98"/>
      <c r="D781" s="198" t="s">
        <v>3404</v>
      </c>
      <c r="E781" s="303">
        <f>I781*E4</f>
        <v>1050</v>
      </c>
      <c r="F781" s="382" t="s">
        <v>479</v>
      </c>
      <c r="G781" s="1011">
        <v>0</v>
      </c>
      <c r="H781" s="1012" t="s">
        <v>844</v>
      </c>
      <c r="I781" s="522">
        <v>14</v>
      </c>
      <c r="J781" s="526"/>
      <c r="K781" s="526"/>
      <c r="L781" s="526"/>
      <c r="M781" s="526"/>
      <c r="N781" s="526"/>
      <c r="O781" s="526"/>
    </row>
    <row r="782" spans="1:15" s="28" customFormat="1" ht="24.75" customHeight="1">
      <c r="A782" s="476"/>
      <c r="B782" s="110" t="s">
        <v>3095</v>
      </c>
      <c r="C782" s="98" t="s">
        <v>595</v>
      </c>
      <c r="D782" s="894" t="s">
        <v>1111</v>
      </c>
      <c r="E782" s="303">
        <v>750</v>
      </c>
      <c r="F782" s="382" t="s">
        <v>479</v>
      </c>
      <c r="G782" s="1011">
        <v>0</v>
      </c>
      <c r="H782" s="1012" t="s">
        <v>2449</v>
      </c>
      <c r="I782" s="522"/>
      <c r="J782" s="526"/>
      <c r="K782" s="526"/>
      <c r="L782" s="526"/>
      <c r="M782" s="526"/>
      <c r="N782" s="526"/>
      <c r="O782" s="526"/>
    </row>
    <row r="783" spans="1:15" s="28" customFormat="1" ht="27" customHeight="1">
      <c r="A783" s="476"/>
      <c r="B783" s="109" t="s">
        <v>3095</v>
      </c>
      <c r="C783" s="574" t="s">
        <v>889</v>
      </c>
      <c r="D783" s="82" t="s">
        <v>2265</v>
      </c>
      <c r="E783" s="289">
        <v>2680</v>
      </c>
      <c r="F783" s="381" t="s">
        <v>479</v>
      </c>
      <c r="G783" s="1010">
        <v>1</v>
      </c>
      <c r="H783" s="1014" t="s">
        <v>2289</v>
      </c>
      <c r="I783" s="1041">
        <v>42</v>
      </c>
      <c r="J783" s="526"/>
      <c r="K783" s="526"/>
      <c r="L783" s="526"/>
      <c r="M783" s="526"/>
      <c r="N783" s="526"/>
      <c r="O783" s="526"/>
    </row>
    <row r="784" spans="1:15" s="28" customFormat="1" ht="27" customHeight="1">
      <c r="A784" s="476"/>
      <c r="B784" s="109"/>
      <c r="C784" s="574"/>
      <c r="D784" s="187" t="s">
        <v>691</v>
      </c>
      <c r="E784" s="289">
        <v>750</v>
      </c>
      <c r="F784" s="381" t="s">
        <v>479</v>
      </c>
      <c r="G784" s="1010">
        <v>2</v>
      </c>
      <c r="H784" s="1033" t="s">
        <v>690</v>
      </c>
      <c r="I784" s="1041"/>
      <c r="J784" s="526"/>
      <c r="K784" s="526"/>
      <c r="L784" s="526"/>
      <c r="M784" s="526"/>
      <c r="N784" s="526"/>
      <c r="O784" s="526"/>
    </row>
    <row r="785" spans="1:15" s="28" customFormat="1" ht="22.5">
      <c r="A785" s="476"/>
      <c r="B785" s="110" t="s">
        <v>3095</v>
      </c>
      <c r="C785" s="574" t="s">
        <v>750</v>
      </c>
      <c r="D785" s="197" t="s">
        <v>2711</v>
      </c>
      <c r="E785" s="303">
        <f>I785*E4</f>
        <v>900</v>
      </c>
      <c r="F785" s="382"/>
      <c r="G785" s="1011">
        <v>0</v>
      </c>
      <c r="H785" s="1014" t="s">
        <v>1330</v>
      </c>
      <c r="I785" s="522">
        <v>12</v>
      </c>
      <c r="J785" s="526"/>
      <c r="K785" s="526"/>
      <c r="L785" s="526"/>
      <c r="M785" s="526"/>
      <c r="N785" s="526"/>
      <c r="O785" s="526"/>
    </row>
    <row r="786" spans="1:15" s="28" customFormat="1" ht="22.5">
      <c r="A786" s="476"/>
      <c r="B786" s="109" t="s">
        <v>3095</v>
      </c>
      <c r="C786" s="574" t="s">
        <v>2634</v>
      </c>
      <c r="D786" s="198" t="s">
        <v>1199</v>
      </c>
      <c r="E786" s="303">
        <f>I786*E4</f>
        <v>0</v>
      </c>
      <c r="F786" s="381"/>
      <c r="G786" s="1011">
        <v>0</v>
      </c>
      <c r="H786" s="1033" t="s">
        <v>870</v>
      </c>
      <c r="I786" s="522">
        <v>0</v>
      </c>
      <c r="J786" s="526"/>
      <c r="K786" s="526"/>
      <c r="L786" s="526"/>
      <c r="M786" s="526"/>
      <c r="N786" s="526"/>
      <c r="O786" s="526"/>
    </row>
    <row r="787" spans="1:15" s="28" customFormat="1" ht="36" customHeight="1">
      <c r="A787" s="476"/>
      <c r="B787" s="109" t="s">
        <v>3095</v>
      </c>
      <c r="C787" s="574" t="s">
        <v>196</v>
      </c>
      <c r="D787" s="187" t="s">
        <v>874</v>
      </c>
      <c r="E787" s="289">
        <f>I787*E4</f>
        <v>785.25</v>
      </c>
      <c r="F787" s="381" t="s">
        <v>479</v>
      </c>
      <c r="G787" s="1010">
        <v>1</v>
      </c>
      <c r="H787" s="1033" t="s">
        <v>875</v>
      </c>
      <c r="I787" s="522">
        <v>10.47</v>
      </c>
      <c r="J787" s="526"/>
      <c r="K787" s="526"/>
      <c r="L787" s="526"/>
      <c r="M787" s="526"/>
      <c r="N787" s="526"/>
      <c r="O787" s="526"/>
    </row>
    <row r="788" spans="1:15" s="28" customFormat="1" ht="29.25">
      <c r="A788" s="476">
        <v>156</v>
      </c>
      <c r="B788" s="109" t="s">
        <v>3095</v>
      </c>
      <c r="C788" s="574" t="s">
        <v>879</v>
      </c>
      <c r="D788" s="198" t="s">
        <v>3067</v>
      </c>
      <c r="E788" s="289">
        <f>I788*E4</f>
        <v>900</v>
      </c>
      <c r="F788" s="381" t="s">
        <v>479</v>
      </c>
      <c r="G788" s="1010">
        <v>0</v>
      </c>
      <c r="H788" s="1033" t="s">
        <v>1809</v>
      </c>
      <c r="I788" s="522">
        <v>12</v>
      </c>
      <c r="J788" s="526"/>
      <c r="K788" s="526"/>
      <c r="L788" s="526"/>
      <c r="M788" s="526"/>
      <c r="N788" s="526"/>
      <c r="O788" s="526"/>
    </row>
    <row r="789" spans="1:15" s="28" customFormat="1" ht="15.75" customHeight="1">
      <c r="A789" s="476"/>
      <c r="B789" s="143"/>
      <c r="C789" s="609"/>
      <c r="D789" s="895" t="s">
        <v>451</v>
      </c>
      <c r="E789" s="307"/>
      <c r="F789" s="896"/>
      <c r="G789" s="1081"/>
      <c r="H789" s="1082"/>
      <c r="I789" s="522"/>
      <c r="J789" s="526"/>
      <c r="K789" s="526"/>
      <c r="L789" s="526"/>
      <c r="M789" s="526"/>
      <c r="N789" s="526"/>
      <c r="O789" s="526"/>
    </row>
    <row r="790" spans="1:15" s="28" customFormat="1" ht="24" customHeight="1">
      <c r="A790" s="476"/>
      <c r="B790" s="143" t="s">
        <v>3095</v>
      </c>
      <c r="C790" s="614" t="s">
        <v>1974</v>
      </c>
      <c r="D790" s="897" t="s">
        <v>972</v>
      </c>
      <c r="E790" s="307">
        <f>I790*E4</f>
        <v>3262.5</v>
      </c>
      <c r="F790" s="381" t="s">
        <v>479</v>
      </c>
      <c r="G790" s="1081">
        <v>1</v>
      </c>
      <c r="H790" s="1082" t="s">
        <v>3475</v>
      </c>
      <c r="I790" s="522">
        <v>43.5</v>
      </c>
      <c r="J790" s="526"/>
      <c r="K790" s="526"/>
      <c r="L790" s="526"/>
      <c r="M790" s="526"/>
      <c r="N790" s="526"/>
      <c r="O790" s="526"/>
    </row>
    <row r="791" spans="1:15" s="28" customFormat="1" ht="21" customHeight="1">
      <c r="A791" s="476"/>
      <c r="B791" s="109"/>
      <c r="C791" s="609"/>
      <c r="D791" s="264" t="s">
        <v>3223</v>
      </c>
      <c r="E791" s="303">
        <f>I791*E4</f>
        <v>0</v>
      </c>
      <c r="F791" s="898"/>
      <c r="G791" s="1011">
        <v>0</v>
      </c>
      <c r="H791" s="1033" t="s">
        <v>713</v>
      </c>
      <c r="I791" s="522">
        <v>0</v>
      </c>
      <c r="J791" s="526"/>
      <c r="K791" s="526"/>
      <c r="L791" s="526"/>
      <c r="M791" s="526"/>
      <c r="N791" s="526"/>
      <c r="O791" s="526"/>
    </row>
    <row r="792" spans="1:15" s="28" customFormat="1" ht="26.25" customHeight="1">
      <c r="A792" s="476"/>
      <c r="B792" s="109" t="s">
        <v>3095</v>
      </c>
      <c r="C792" s="614" t="s">
        <v>1113</v>
      </c>
      <c r="D792" s="187" t="s">
        <v>1316</v>
      </c>
      <c r="E792" s="289">
        <f>I792*E4</f>
        <v>1950</v>
      </c>
      <c r="F792" s="899" t="s">
        <v>479</v>
      </c>
      <c r="G792" s="1010">
        <v>1</v>
      </c>
      <c r="H792" s="1033" t="s">
        <v>233</v>
      </c>
      <c r="I792" s="522">
        <v>26</v>
      </c>
      <c r="J792" s="526"/>
      <c r="K792" s="526"/>
      <c r="L792" s="526"/>
      <c r="M792" s="526"/>
      <c r="N792" s="526"/>
      <c r="O792" s="526"/>
    </row>
    <row r="793" spans="1:15" s="28" customFormat="1" ht="19.5" customHeight="1">
      <c r="A793" s="476"/>
      <c r="B793" s="109"/>
      <c r="C793" s="609"/>
      <c r="D793" s="195" t="s">
        <v>3307</v>
      </c>
      <c r="E793" s="289">
        <v>4049</v>
      </c>
      <c r="F793" s="899" t="s">
        <v>479</v>
      </c>
      <c r="G793" s="1010">
        <v>1</v>
      </c>
      <c r="H793" s="1033" t="s">
        <v>1091</v>
      </c>
      <c r="I793" s="522">
        <v>87</v>
      </c>
      <c r="J793" s="526"/>
      <c r="K793" s="526"/>
      <c r="L793" s="526"/>
      <c r="M793" s="526"/>
      <c r="N793" s="526"/>
      <c r="O793" s="526"/>
    </row>
    <row r="794" spans="1:15" s="28" customFormat="1" ht="21.75" customHeight="1">
      <c r="A794" s="476"/>
      <c r="B794" s="109"/>
      <c r="C794" s="609"/>
      <c r="D794" s="187" t="s">
        <v>3239</v>
      </c>
      <c r="E794" s="314">
        <v>3813</v>
      </c>
      <c r="F794" s="899" t="s">
        <v>479</v>
      </c>
      <c r="G794" s="1010">
        <v>1</v>
      </c>
      <c r="H794" s="1033" t="s">
        <v>470</v>
      </c>
      <c r="I794" s="522">
        <v>87</v>
      </c>
      <c r="J794" s="526"/>
      <c r="K794" s="526"/>
      <c r="L794" s="526"/>
      <c r="M794" s="526"/>
      <c r="N794" s="526"/>
      <c r="O794" s="526"/>
    </row>
    <row r="795" spans="1:15" s="28" customFormat="1" ht="21.75" customHeight="1">
      <c r="A795" s="476"/>
      <c r="B795" s="109"/>
      <c r="C795" s="609"/>
      <c r="D795" s="195" t="s">
        <v>716</v>
      </c>
      <c r="E795" s="314">
        <v>3995</v>
      </c>
      <c r="F795" s="899" t="s">
        <v>479</v>
      </c>
      <c r="G795" s="1010">
        <v>1</v>
      </c>
      <c r="H795" s="1033" t="s">
        <v>471</v>
      </c>
      <c r="I795" s="522">
        <v>87</v>
      </c>
      <c r="J795" s="526"/>
      <c r="K795" s="526"/>
      <c r="L795" s="526"/>
      <c r="M795" s="526"/>
      <c r="N795" s="526"/>
      <c r="O795" s="526"/>
    </row>
    <row r="796" spans="1:15" s="28" customFormat="1" ht="22.5" customHeight="1">
      <c r="A796" s="476"/>
      <c r="B796" s="110"/>
      <c r="C796" s="574"/>
      <c r="D796" s="198" t="s">
        <v>1378</v>
      </c>
      <c r="E796" s="303">
        <f>I796*E4</f>
        <v>1200</v>
      </c>
      <c r="F796" s="898" t="s">
        <v>479</v>
      </c>
      <c r="G796" s="1011">
        <v>0</v>
      </c>
      <c r="H796" s="1012" t="s">
        <v>2411</v>
      </c>
      <c r="I796" s="522">
        <v>16</v>
      </c>
      <c r="J796" s="526"/>
      <c r="K796" s="526"/>
      <c r="L796" s="526"/>
      <c r="M796" s="526"/>
      <c r="N796" s="526"/>
      <c r="O796" s="526"/>
    </row>
    <row r="797" spans="1:15" s="28" customFormat="1" ht="33" customHeight="1">
      <c r="A797" s="476">
        <v>156</v>
      </c>
      <c r="B797" s="108" t="s">
        <v>3095</v>
      </c>
      <c r="C797" s="574" t="s">
        <v>1078</v>
      </c>
      <c r="D797" s="199" t="s">
        <v>1502</v>
      </c>
      <c r="E797" s="289">
        <f>I797*E4</f>
        <v>1033.5</v>
      </c>
      <c r="F797" s="381" t="s">
        <v>479</v>
      </c>
      <c r="G797" s="1010">
        <v>1</v>
      </c>
      <c r="H797" s="1014" t="s">
        <v>2639</v>
      </c>
      <c r="I797" s="522">
        <v>13.78</v>
      </c>
      <c r="J797" s="526"/>
      <c r="K797" s="526"/>
      <c r="L797" s="526"/>
      <c r="M797" s="526"/>
      <c r="N797" s="526"/>
      <c r="O797" s="526"/>
    </row>
    <row r="798" spans="1:15" s="28" customFormat="1" ht="24" customHeight="1">
      <c r="A798" s="476">
        <v>156</v>
      </c>
      <c r="B798" s="108" t="s">
        <v>3095</v>
      </c>
      <c r="C798" s="574" t="s">
        <v>2736</v>
      </c>
      <c r="D798" s="965" t="s">
        <v>3464</v>
      </c>
      <c r="E798" s="303">
        <f>I798*E4</f>
        <v>930</v>
      </c>
      <c r="F798" s="382" t="s">
        <v>479</v>
      </c>
      <c r="G798" s="1010">
        <v>0</v>
      </c>
      <c r="H798" s="1014" t="s">
        <v>3319</v>
      </c>
      <c r="I798" s="522">
        <v>12.4</v>
      </c>
      <c r="J798" s="526"/>
      <c r="K798" s="526"/>
      <c r="L798" s="526"/>
      <c r="M798" s="526"/>
      <c r="N798" s="526"/>
      <c r="O798" s="526"/>
    </row>
    <row r="799" spans="1:15" s="28" customFormat="1" ht="23.25" customHeight="1">
      <c r="A799" s="476"/>
      <c r="B799" s="108" t="s">
        <v>3095</v>
      </c>
      <c r="C799" s="574" t="s">
        <v>2162</v>
      </c>
      <c r="D799" s="707" t="s">
        <v>2870</v>
      </c>
      <c r="E799" s="303">
        <f>I799*E4</f>
        <v>975</v>
      </c>
      <c r="F799" s="382" t="s">
        <v>479</v>
      </c>
      <c r="G799" s="1011">
        <v>0</v>
      </c>
      <c r="H799" s="1014" t="s">
        <v>3207</v>
      </c>
      <c r="I799" s="522">
        <v>13</v>
      </c>
      <c r="J799" s="526"/>
      <c r="K799" s="526"/>
      <c r="L799" s="526"/>
      <c r="M799" s="526"/>
      <c r="N799" s="526"/>
      <c r="O799" s="526"/>
    </row>
    <row r="800" spans="1:15" s="28" customFormat="1" ht="23.25" customHeight="1">
      <c r="A800" s="476"/>
      <c r="B800" s="108"/>
      <c r="C800" s="574"/>
      <c r="D800" s="707" t="s">
        <v>697</v>
      </c>
      <c r="E800" s="303">
        <f>I800*E4</f>
        <v>1425</v>
      </c>
      <c r="F800" s="382" t="s">
        <v>479</v>
      </c>
      <c r="G800" s="1011">
        <v>0</v>
      </c>
      <c r="H800" s="1014" t="s">
        <v>698</v>
      </c>
      <c r="I800" s="522">
        <v>19</v>
      </c>
      <c r="J800" s="526"/>
      <c r="K800" s="526"/>
      <c r="L800" s="526"/>
      <c r="M800" s="526"/>
      <c r="N800" s="526"/>
      <c r="O800" s="526"/>
    </row>
    <row r="801" spans="1:15" s="28" customFormat="1" ht="22.5" customHeight="1">
      <c r="A801" s="476"/>
      <c r="B801" s="108"/>
      <c r="C801" s="574"/>
      <c r="D801" s="466" t="s">
        <v>203</v>
      </c>
      <c r="E801" s="303">
        <f>I801*E4</f>
        <v>2130</v>
      </c>
      <c r="F801" s="382" t="s">
        <v>479</v>
      </c>
      <c r="G801" s="1011">
        <v>0</v>
      </c>
      <c r="H801" s="1014">
        <v>1228</v>
      </c>
      <c r="I801" s="522">
        <v>28.4</v>
      </c>
      <c r="J801" s="526"/>
      <c r="K801" s="526"/>
      <c r="L801" s="526"/>
      <c r="M801" s="526"/>
      <c r="N801" s="526"/>
      <c r="O801" s="526"/>
    </row>
    <row r="802" spans="1:15" s="28" customFormat="1" ht="23.25" customHeight="1">
      <c r="A802" s="476"/>
      <c r="B802" s="108" t="s">
        <v>3095</v>
      </c>
      <c r="C802" s="574" t="s">
        <v>1413</v>
      </c>
      <c r="D802" s="466" t="s">
        <v>2235</v>
      </c>
      <c r="E802" s="303">
        <f>I802*E4</f>
        <v>2850</v>
      </c>
      <c r="F802" s="382" t="s">
        <v>479</v>
      </c>
      <c r="G802" s="1011">
        <v>0</v>
      </c>
      <c r="H802" s="1014" t="s">
        <v>42</v>
      </c>
      <c r="I802" s="522">
        <v>38</v>
      </c>
      <c r="J802" s="526"/>
      <c r="K802" s="526"/>
      <c r="L802" s="526"/>
      <c r="M802" s="526"/>
      <c r="N802" s="526"/>
      <c r="O802" s="526"/>
    </row>
    <row r="803" spans="1:15" s="28" customFormat="1" ht="24" customHeight="1">
      <c r="A803" s="476"/>
      <c r="B803" s="108" t="s">
        <v>3095</v>
      </c>
      <c r="C803" s="577" t="s">
        <v>140</v>
      </c>
      <c r="D803" s="466" t="s">
        <v>2371</v>
      </c>
      <c r="E803" s="303">
        <v>3400</v>
      </c>
      <c r="F803" s="382" t="s">
        <v>479</v>
      </c>
      <c r="G803" s="1011">
        <v>0</v>
      </c>
      <c r="H803" s="1014">
        <v>2795</v>
      </c>
      <c r="I803" s="522"/>
      <c r="J803" s="526"/>
      <c r="K803" s="526"/>
      <c r="L803" s="526"/>
      <c r="M803" s="526"/>
      <c r="N803" s="526"/>
      <c r="O803" s="526"/>
    </row>
    <row r="804" spans="1:15" s="28" customFormat="1" ht="24" customHeight="1">
      <c r="A804" s="476"/>
      <c r="B804" s="108"/>
      <c r="C804" s="577"/>
      <c r="D804" s="466" t="s">
        <v>1698</v>
      </c>
      <c r="E804" s="303">
        <f>I804*E4</f>
        <v>975</v>
      </c>
      <c r="F804" s="382" t="s">
        <v>479</v>
      </c>
      <c r="G804" s="1011">
        <v>0</v>
      </c>
      <c r="H804" s="1014" t="s">
        <v>1585</v>
      </c>
      <c r="I804" s="522">
        <v>13</v>
      </c>
      <c r="J804" s="526"/>
      <c r="K804" s="526"/>
      <c r="L804" s="526"/>
      <c r="M804" s="526"/>
      <c r="N804" s="526"/>
      <c r="O804" s="526"/>
    </row>
    <row r="805" spans="1:15" s="28" customFormat="1" ht="24" customHeight="1">
      <c r="A805" s="476"/>
      <c r="B805" s="108"/>
      <c r="C805" s="577"/>
      <c r="D805" s="466" t="s">
        <v>1000</v>
      </c>
      <c r="E805" s="303">
        <f>I805*E4</f>
        <v>1125</v>
      </c>
      <c r="F805" s="382" t="s">
        <v>479</v>
      </c>
      <c r="G805" s="1011">
        <v>0</v>
      </c>
      <c r="H805" s="1014" t="s">
        <v>360</v>
      </c>
      <c r="I805" s="522">
        <v>15</v>
      </c>
      <c r="J805" s="526"/>
      <c r="K805" s="526"/>
      <c r="L805" s="526"/>
      <c r="M805" s="526"/>
      <c r="N805" s="526"/>
      <c r="O805" s="526"/>
    </row>
    <row r="806" spans="1:15" s="28" customFormat="1" ht="24" customHeight="1">
      <c r="A806" s="476"/>
      <c r="B806" s="108"/>
      <c r="C806" s="577"/>
      <c r="D806" s="199" t="s">
        <v>3160</v>
      </c>
      <c r="E806" s="289">
        <f>I806*E4</f>
        <v>1125</v>
      </c>
      <c r="F806" s="381" t="s">
        <v>479</v>
      </c>
      <c r="G806" s="1010">
        <v>1</v>
      </c>
      <c r="H806" s="1014" t="s">
        <v>3161</v>
      </c>
      <c r="I806" s="522">
        <v>15</v>
      </c>
      <c r="J806" s="526"/>
      <c r="K806" s="526"/>
      <c r="L806" s="526"/>
      <c r="M806" s="526"/>
      <c r="N806" s="526"/>
      <c r="O806" s="526"/>
    </row>
    <row r="807" spans="1:15" s="28" customFormat="1" ht="24" customHeight="1">
      <c r="A807" s="476"/>
      <c r="B807" s="108"/>
      <c r="C807" s="577"/>
      <c r="D807" s="199" t="s">
        <v>2508</v>
      </c>
      <c r="E807" s="289">
        <f>I807*E4</f>
        <v>900</v>
      </c>
      <c r="F807" s="381" t="s">
        <v>479</v>
      </c>
      <c r="G807" s="1010">
        <v>1</v>
      </c>
      <c r="H807" s="1014" t="s">
        <v>2416</v>
      </c>
      <c r="I807" s="522">
        <v>12</v>
      </c>
      <c r="J807" s="526"/>
      <c r="K807" s="526"/>
      <c r="L807" s="526"/>
      <c r="M807" s="526"/>
      <c r="N807" s="526"/>
      <c r="O807" s="526"/>
    </row>
    <row r="808" spans="1:15" s="28" customFormat="1" ht="24" customHeight="1">
      <c r="A808" s="476"/>
      <c r="B808" s="108"/>
      <c r="C808" s="577"/>
      <c r="D808" s="199" t="s">
        <v>2507</v>
      </c>
      <c r="E808" s="289">
        <f>I808*E4</f>
        <v>1725</v>
      </c>
      <c r="F808" s="381" t="s">
        <v>479</v>
      </c>
      <c r="G808" s="1010">
        <v>1</v>
      </c>
      <c r="H808" s="1014" t="s">
        <v>2506</v>
      </c>
      <c r="I808" s="522">
        <v>23</v>
      </c>
      <c r="J808" s="526"/>
      <c r="K808" s="526"/>
      <c r="L808" s="526"/>
      <c r="M808" s="526"/>
      <c r="N808" s="526"/>
      <c r="O808" s="526"/>
    </row>
    <row r="809" spans="1:15" s="28" customFormat="1" ht="24.75" customHeight="1">
      <c r="A809" s="476"/>
      <c r="B809" s="110"/>
      <c r="C809" s="577"/>
      <c r="D809" s="198" t="s">
        <v>1084</v>
      </c>
      <c r="E809" s="303">
        <f>I809*E4</f>
        <v>5400</v>
      </c>
      <c r="F809" s="898" t="s">
        <v>479</v>
      </c>
      <c r="G809" s="1011">
        <v>0</v>
      </c>
      <c r="H809" s="1012" t="s">
        <v>2625</v>
      </c>
      <c r="I809" s="522">
        <v>72</v>
      </c>
      <c r="J809" s="526"/>
      <c r="K809" s="526"/>
      <c r="L809" s="526"/>
      <c r="M809" s="526"/>
      <c r="N809" s="526"/>
      <c r="O809" s="526"/>
    </row>
    <row r="810" spans="1:15" s="28" customFormat="1" ht="20.25" customHeight="1">
      <c r="A810" s="476"/>
      <c r="B810" s="110"/>
      <c r="C810" s="574"/>
      <c r="D810" s="198" t="s">
        <v>247</v>
      </c>
      <c r="E810" s="303">
        <f>I810*E4</f>
        <v>900</v>
      </c>
      <c r="F810" s="898" t="s">
        <v>479</v>
      </c>
      <c r="G810" s="1011">
        <v>0</v>
      </c>
      <c r="H810" s="1012" t="s">
        <v>2101</v>
      </c>
      <c r="I810" s="522">
        <v>12</v>
      </c>
      <c r="J810" s="526"/>
      <c r="K810" s="526"/>
      <c r="L810" s="526"/>
      <c r="M810" s="526"/>
      <c r="N810" s="526"/>
      <c r="O810" s="526"/>
    </row>
    <row r="811" spans="1:15" s="28" customFormat="1" ht="23.25" customHeight="1">
      <c r="A811" s="476"/>
      <c r="B811" s="110" t="s">
        <v>3095</v>
      </c>
      <c r="C811" s="582" t="s">
        <v>1883</v>
      </c>
      <c r="D811" s="187" t="s">
        <v>3329</v>
      </c>
      <c r="E811" s="289">
        <f>I811*E4</f>
        <v>750</v>
      </c>
      <c r="F811" s="899" t="s">
        <v>479</v>
      </c>
      <c r="G811" s="1010">
        <v>2</v>
      </c>
      <c r="H811" s="1012" t="s">
        <v>2813</v>
      </c>
      <c r="I811" s="522">
        <v>10</v>
      </c>
      <c r="J811" s="526"/>
      <c r="K811" s="526"/>
      <c r="L811" s="526"/>
      <c r="M811" s="526"/>
      <c r="N811" s="526"/>
      <c r="O811" s="526"/>
    </row>
    <row r="812" spans="1:15" s="28" customFormat="1" ht="22.5">
      <c r="A812" s="476"/>
      <c r="B812" s="110"/>
      <c r="C812" s="582"/>
      <c r="D812" s="197" t="s">
        <v>1060</v>
      </c>
      <c r="E812" s="303">
        <f>I812*E4</f>
        <v>0</v>
      </c>
      <c r="F812" s="382"/>
      <c r="G812" s="1011">
        <v>0</v>
      </c>
      <c r="H812" s="1012" t="s">
        <v>1023</v>
      </c>
      <c r="I812" s="522">
        <v>0</v>
      </c>
      <c r="J812" s="526"/>
      <c r="K812" s="526"/>
      <c r="L812" s="526"/>
      <c r="M812" s="526"/>
      <c r="N812" s="526"/>
      <c r="O812" s="526"/>
    </row>
    <row r="813" spans="1:15" s="28" customFormat="1" ht="20.25" customHeight="1">
      <c r="A813" s="476"/>
      <c r="B813" s="110" t="s">
        <v>3095</v>
      </c>
      <c r="C813" s="582" t="s">
        <v>514</v>
      </c>
      <c r="D813" s="187" t="s">
        <v>3479</v>
      </c>
      <c r="E813" s="293">
        <f>I813*E4</f>
        <v>1087.5</v>
      </c>
      <c r="F813" s="694" t="s">
        <v>479</v>
      </c>
      <c r="G813" s="1010">
        <v>5</v>
      </c>
      <c r="H813" s="1012" t="s">
        <v>2451</v>
      </c>
      <c r="I813" s="522">
        <v>14.5</v>
      </c>
      <c r="J813" s="526"/>
      <c r="K813" s="526"/>
      <c r="L813" s="526"/>
      <c r="M813" s="526"/>
      <c r="N813" s="526"/>
      <c r="O813" s="526"/>
    </row>
    <row r="814" spans="1:15" s="28" customFormat="1" ht="24.75" customHeight="1">
      <c r="A814" s="476"/>
      <c r="B814" s="110" t="s">
        <v>3095</v>
      </c>
      <c r="C814" s="582" t="s">
        <v>572</v>
      </c>
      <c r="D814" s="194" t="s">
        <v>1569</v>
      </c>
      <c r="E814" s="293">
        <f>I814*E4</f>
        <v>1065</v>
      </c>
      <c r="F814" s="694" t="s">
        <v>479</v>
      </c>
      <c r="G814" s="1010">
        <v>1</v>
      </c>
      <c r="H814" s="1012" t="s">
        <v>621</v>
      </c>
      <c r="I814" s="522">
        <v>14.2</v>
      </c>
      <c r="J814" s="526"/>
      <c r="K814" s="526"/>
      <c r="L814" s="526"/>
      <c r="M814" s="526"/>
      <c r="N814" s="526"/>
      <c r="O814" s="526"/>
    </row>
    <row r="815" spans="1:15" s="28" customFormat="1" ht="23.25" customHeight="1">
      <c r="A815" s="476"/>
      <c r="B815" s="110"/>
      <c r="C815" s="582"/>
      <c r="D815" s="197" t="s">
        <v>1003</v>
      </c>
      <c r="E815" s="294">
        <f>I815*E4</f>
        <v>1125</v>
      </c>
      <c r="F815" s="569" t="s">
        <v>479</v>
      </c>
      <c r="G815" s="1011">
        <v>0</v>
      </c>
      <c r="H815" s="1012" t="s">
        <v>464</v>
      </c>
      <c r="I815" s="522">
        <v>15</v>
      </c>
      <c r="J815" s="526"/>
      <c r="K815" s="526"/>
      <c r="L815" s="526"/>
      <c r="M815" s="526"/>
      <c r="N815" s="526"/>
      <c r="O815" s="526"/>
    </row>
    <row r="816" spans="1:15" s="28" customFormat="1" ht="30.75" customHeight="1">
      <c r="A816" s="476"/>
      <c r="B816" s="109" t="s">
        <v>3095</v>
      </c>
      <c r="C816" s="582" t="s">
        <v>2424</v>
      </c>
      <c r="D816" s="82" t="s">
        <v>627</v>
      </c>
      <c r="E816" s="289">
        <f>I816*E4</f>
        <v>785.25</v>
      </c>
      <c r="F816" s="381" t="s">
        <v>479</v>
      </c>
      <c r="G816" s="1010">
        <v>3</v>
      </c>
      <c r="H816" s="1012" t="s">
        <v>628</v>
      </c>
      <c r="I816" s="522">
        <v>10.47</v>
      </c>
      <c r="J816" s="526"/>
      <c r="K816" s="526"/>
      <c r="L816" s="526"/>
      <c r="M816" s="526"/>
      <c r="N816" s="526"/>
      <c r="O816" s="526"/>
    </row>
    <row r="817" spans="1:15" s="28" customFormat="1" ht="23.25" customHeight="1">
      <c r="A817" s="476"/>
      <c r="B817" s="109" t="s">
        <v>3095</v>
      </c>
      <c r="C817" s="582" t="s">
        <v>1656</v>
      </c>
      <c r="D817" s="82" t="s">
        <v>1677</v>
      </c>
      <c r="E817" s="293">
        <f>I817*E4</f>
        <v>900</v>
      </c>
      <c r="F817" s="694" t="s">
        <v>479</v>
      </c>
      <c r="G817" s="1010">
        <v>1</v>
      </c>
      <c r="H817" s="1012" t="s">
        <v>3284</v>
      </c>
      <c r="I817" s="522">
        <v>12</v>
      </c>
      <c r="J817" s="526"/>
      <c r="K817" s="526"/>
      <c r="L817" s="526"/>
      <c r="M817" s="526"/>
      <c r="N817" s="526"/>
      <c r="O817" s="526"/>
    </row>
    <row r="818" spans="1:15" s="28" customFormat="1" ht="24.75" customHeight="1">
      <c r="A818" s="476"/>
      <c r="B818" s="109"/>
      <c r="C818" s="582"/>
      <c r="D818" s="82" t="s">
        <v>1041</v>
      </c>
      <c r="E818" s="289">
        <v>4000</v>
      </c>
      <c r="F818" s="694" t="s">
        <v>479</v>
      </c>
      <c r="G818" s="1010">
        <v>1</v>
      </c>
      <c r="H818" s="1012" t="s">
        <v>808</v>
      </c>
      <c r="I818" s="1041">
        <v>64</v>
      </c>
      <c r="J818" s="526"/>
      <c r="K818" s="526"/>
      <c r="L818" s="526"/>
      <c r="M818" s="526"/>
      <c r="N818" s="526"/>
      <c r="O818" s="526"/>
    </row>
    <row r="819" spans="1:15" s="28" customFormat="1" ht="36" customHeight="1">
      <c r="A819" s="490"/>
      <c r="B819" s="108" t="s">
        <v>3095</v>
      </c>
      <c r="C819" s="574" t="s">
        <v>415</v>
      </c>
      <c r="D819" s="167" t="s">
        <v>2150</v>
      </c>
      <c r="E819" s="289">
        <f>I819*E4</f>
        <v>750</v>
      </c>
      <c r="F819" s="381" t="s">
        <v>479</v>
      </c>
      <c r="G819" s="1010">
        <v>2</v>
      </c>
      <c r="H819" s="1012" t="s">
        <v>628</v>
      </c>
      <c r="I819" s="522">
        <v>10</v>
      </c>
      <c r="J819" s="526"/>
      <c r="K819" s="526"/>
      <c r="L819" s="526"/>
      <c r="M819" s="526"/>
      <c r="N819" s="526"/>
      <c r="O819" s="526"/>
    </row>
    <row r="820" spans="1:15" s="28" customFormat="1" ht="22.5" customHeight="1">
      <c r="A820" s="490"/>
      <c r="B820" s="108" t="s">
        <v>3095</v>
      </c>
      <c r="C820" s="574" t="s">
        <v>196</v>
      </c>
      <c r="D820" s="167" t="s">
        <v>1981</v>
      </c>
      <c r="E820" s="289">
        <f>I820*E4</f>
        <v>750</v>
      </c>
      <c r="F820" s="694" t="s">
        <v>479</v>
      </c>
      <c r="G820" s="1010">
        <v>3</v>
      </c>
      <c r="H820" s="1012" t="s">
        <v>1311</v>
      </c>
      <c r="I820" s="522">
        <v>10</v>
      </c>
      <c r="J820" s="526"/>
      <c r="K820" s="526"/>
      <c r="L820" s="526"/>
      <c r="M820" s="526"/>
      <c r="N820" s="526"/>
      <c r="O820" s="526"/>
    </row>
    <row r="821" spans="1:15" s="28" customFormat="1" ht="24.75" customHeight="1">
      <c r="A821" s="490"/>
      <c r="B821" s="109" t="s">
        <v>3095</v>
      </c>
      <c r="C821" s="582" t="s">
        <v>150</v>
      </c>
      <c r="D821" s="198" t="s">
        <v>9</v>
      </c>
      <c r="E821" s="303">
        <f>I821*E12</f>
        <v>0</v>
      </c>
      <c r="F821" s="569" t="s">
        <v>479</v>
      </c>
      <c r="G821" s="1011">
        <v>0</v>
      </c>
      <c r="H821" s="1012" t="s">
        <v>285</v>
      </c>
      <c r="I821" s="1041">
        <v>72.5</v>
      </c>
      <c r="J821" s="526"/>
      <c r="K821" s="526"/>
      <c r="L821" s="526"/>
      <c r="M821" s="526"/>
      <c r="N821" s="526"/>
      <c r="O821" s="526"/>
    </row>
    <row r="822" spans="1:15" s="28" customFormat="1" ht="33" customHeight="1">
      <c r="A822" s="490"/>
      <c r="B822" s="109"/>
      <c r="C822" s="574"/>
      <c r="D822" s="800" t="s">
        <v>1958</v>
      </c>
      <c r="E822" s="303">
        <f>I822*E10</f>
        <v>0</v>
      </c>
      <c r="F822" s="569" t="s">
        <v>479</v>
      </c>
      <c r="G822" s="1011">
        <v>0</v>
      </c>
      <c r="H822" s="1012" t="s">
        <v>1177</v>
      </c>
      <c r="I822" s="522">
        <v>40</v>
      </c>
      <c r="J822" s="526"/>
      <c r="K822" s="526"/>
      <c r="L822" s="526"/>
      <c r="M822" s="526"/>
      <c r="N822" s="526"/>
      <c r="O822" s="526"/>
    </row>
    <row r="823" spans="1:15" s="28" customFormat="1" ht="32.25" customHeight="1">
      <c r="A823" s="490"/>
      <c r="B823" s="109" t="s">
        <v>3095</v>
      </c>
      <c r="C823" s="574" t="s">
        <v>1557</v>
      </c>
      <c r="D823" s="160" t="s">
        <v>3103</v>
      </c>
      <c r="E823" s="289">
        <f>I823*E4</f>
        <v>1475.2500000000002</v>
      </c>
      <c r="F823" s="694" t="s">
        <v>479</v>
      </c>
      <c r="G823" s="1010">
        <v>1</v>
      </c>
      <c r="H823" s="1012" t="s">
        <v>943</v>
      </c>
      <c r="I823" s="522">
        <v>19.67</v>
      </c>
      <c r="J823" s="526"/>
      <c r="K823" s="526"/>
      <c r="L823" s="526"/>
      <c r="M823" s="526"/>
      <c r="N823" s="526"/>
      <c r="O823" s="526"/>
    </row>
    <row r="824" spans="1:15" s="28" customFormat="1" ht="18.75" customHeight="1">
      <c r="A824" s="476"/>
      <c r="B824" s="109"/>
      <c r="C824" s="574"/>
      <c r="D824" s="198" t="s">
        <v>2259</v>
      </c>
      <c r="E824" s="307">
        <v>0</v>
      </c>
      <c r="F824" s="898"/>
      <c r="G824" s="1011">
        <v>0</v>
      </c>
      <c r="H824" s="1012"/>
      <c r="I824" s="522">
        <v>0</v>
      </c>
      <c r="J824" s="526"/>
      <c r="K824" s="526"/>
      <c r="L824" s="526"/>
      <c r="M824" s="526"/>
      <c r="N824" s="526"/>
      <c r="O824" s="526"/>
    </row>
    <row r="825" spans="1:15" s="28" customFormat="1" ht="23.25" customHeight="1">
      <c r="A825" s="476"/>
      <c r="B825" s="109" t="s">
        <v>2587</v>
      </c>
      <c r="C825" s="574"/>
      <c r="D825" s="187" t="s">
        <v>1496</v>
      </c>
      <c r="E825" s="293">
        <f>I825*E4</f>
        <v>5250</v>
      </c>
      <c r="F825" s="381" t="s">
        <v>479</v>
      </c>
      <c r="G825" s="1010">
        <v>1</v>
      </c>
      <c r="H825" s="1012" t="s">
        <v>3126</v>
      </c>
      <c r="I825" s="522">
        <v>70</v>
      </c>
      <c r="J825" s="526"/>
      <c r="K825" s="526"/>
      <c r="L825" s="526" t="s">
        <v>1671</v>
      </c>
      <c r="M825" s="526"/>
      <c r="N825" s="526"/>
      <c r="O825" s="526"/>
    </row>
    <row r="826" spans="1:15" s="28" customFormat="1" ht="23.25" customHeight="1">
      <c r="A826" s="476">
        <v>156</v>
      </c>
      <c r="B826" s="109" t="s">
        <v>3095</v>
      </c>
      <c r="C826" s="574" t="s">
        <v>2113</v>
      </c>
      <c r="D826" s="198" t="s">
        <v>941</v>
      </c>
      <c r="E826" s="294">
        <f>I826*E4</f>
        <v>825</v>
      </c>
      <c r="F826" s="382" t="s">
        <v>479</v>
      </c>
      <c r="G826" s="1011">
        <v>0</v>
      </c>
      <c r="H826" s="1012" t="s">
        <v>3345</v>
      </c>
      <c r="I826" s="522">
        <v>11</v>
      </c>
      <c r="J826" s="526"/>
      <c r="K826" s="526"/>
      <c r="L826" s="526"/>
      <c r="M826" s="526"/>
      <c r="N826" s="526"/>
      <c r="O826" s="526"/>
    </row>
    <row r="827" spans="1:15" s="28" customFormat="1" ht="22.5">
      <c r="A827" s="476"/>
      <c r="B827" s="109" t="s">
        <v>3095</v>
      </c>
      <c r="C827" s="574" t="s">
        <v>181</v>
      </c>
      <c r="D827" s="198" t="s">
        <v>1594</v>
      </c>
      <c r="E827" s="294">
        <f>I827*E4</f>
        <v>784.875</v>
      </c>
      <c r="F827" s="382" t="s">
        <v>479</v>
      </c>
      <c r="G827" s="1011">
        <v>0</v>
      </c>
      <c r="H827" s="1012" t="s">
        <v>2939</v>
      </c>
      <c r="I827" s="522">
        <v>10.465</v>
      </c>
      <c r="J827" s="526"/>
      <c r="K827" s="526"/>
      <c r="L827" s="526"/>
      <c r="M827" s="526"/>
      <c r="N827" s="526"/>
      <c r="O827" s="526"/>
    </row>
    <row r="828" spans="1:15" s="28" customFormat="1" ht="22.5">
      <c r="A828" s="476"/>
      <c r="B828" s="109" t="s">
        <v>3095</v>
      </c>
      <c r="C828" s="574" t="s">
        <v>3172</v>
      </c>
      <c r="D828" s="198" t="s">
        <v>3364</v>
      </c>
      <c r="E828" s="294">
        <f>I828*E4</f>
        <v>0</v>
      </c>
      <c r="F828" s="900"/>
      <c r="G828" s="1011">
        <v>0</v>
      </c>
      <c r="H828" s="1012" t="s">
        <v>805</v>
      </c>
      <c r="I828" s="522">
        <v>0</v>
      </c>
      <c r="J828" s="526"/>
      <c r="K828" s="526"/>
      <c r="L828" s="526"/>
      <c r="M828" s="526"/>
      <c r="N828" s="526"/>
      <c r="O828" s="526"/>
    </row>
    <row r="829" spans="1:15" s="28" customFormat="1" ht="30" customHeight="1">
      <c r="A829" s="476"/>
      <c r="B829" s="109" t="s">
        <v>3095</v>
      </c>
      <c r="C829" s="574" t="s">
        <v>3410</v>
      </c>
      <c r="D829" s="187" t="s">
        <v>1066</v>
      </c>
      <c r="E829" s="293">
        <f>I829*E4</f>
        <v>1275</v>
      </c>
      <c r="F829" s="558" t="s">
        <v>479</v>
      </c>
      <c r="G829" s="1010">
        <v>1</v>
      </c>
      <c r="H829" s="1014" t="s">
        <v>411</v>
      </c>
      <c r="I829" s="522">
        <v>17</v>
      </c>
      <c r="J829" s="526"/>
      <c r="K829" s="526"/>
      <c r="L829" s="526"/>
      <c r="M829" s="526"/>
      <c r="N829" s="526"/>
      <c r="O829" s="526"/>
    </row>
    <row r="830" spans="1:15" s="28" customFormat="1" ht="23.25">
      <c r="A830" s="476"/>
      <c r="B830" s="109" t="s">
        <v>3095</v>
      </c>
      <c r="C830" s="574" t="s">
        <v>172</v>
      </c>
      <c r="D830" s="187" t="s">
        <v>2471</v>
      </c>
      <c r="E830" s="289">
        <f>I830*E4</f>
        <v>982.5</v>
      </c>
      <c r="F830" s="558" t="s">
        <v>479</v>
      </c>
      <c r="G830" s="1010">
        <v>3</v>
      </c>
      <c r="H830" s="1012" t="s">
        <v>2472</v>
      </c>
      <c r="I830" s="522">
        <v>13.1</v>
      </c>
      <c r="J830" s="526"/>
      <c r="K830" s="526"/>
      <c r="L830" s="526"/>
      <c r="M830" s="526"/>
      <c r="N830" s="526"/>
      <c r="O830" s="526"/>
    </row>
    <row r="831" spans="1:15" s="28" customFormat="1" ht="18" customHeight="1">
      <c r="A831" s="476"/>
      <c r="B831" s="109"/>
      <c r="C831" s="574"/>
      <c r="D831" s="198" t="s">
        <v>843</v>
      </c>
      <c r="E831" s="294">
        <v>800</v>
      </c>
      <c r="F831" s="836" t="s">
        <v>479</v>
      </c>
      <c r="G831" s="1011">
        <v>0</v>
      </c>
      <c r="H831" s="1012" t="s">
        <v>3345</v>
      </c>
      <c r="I831" s="522"/>
      <c r="J831" s="526"/>
      <c r="K831" s="526"/>
      <c r="L831" s="526"/>
      <c r="M831" s="526"/>
      <c r="N831" s="526"/>
      <c r="O831" s="526"/>
    </row>
    <row r="832" spans="1:15" s="28" customFormat="1" ht="30" customHeight="1">
      <c r="A832" s="476"/>
      <c r="B832" s="109"/>
      <c r="C832" s="574"/>
      <c r="D832" s="707" t="s">
        <v>836</v>
      </c>
      <c r="E832" s="294">
        <f>I832*E4</f>
        <v>1237.5</v>
      </c>
      <c r="F832" s="836" t="s">
        <v>479</v>
      </c>
      <c r="G832" s="1011">
        <v>0</v>
      </c>
      <c r="H832" s="1012" t="s">
        <v>2452</v>
      </c>
      <c r="I832" s="522">
        <v>16.5</v>
      </c>
      <c r="J832" s="526"/>
      <c r="K832" s="526"/>
      <c r="L832" s="526"/>
      <c r="M832" s="526"/>
      <c r="N832" s="526"/>
      <c r="O832" s="526"/>
    </row>
    <row r="833" spans="1:15" s="28" customFormat="1" ht="23.25" customHeight="1">
      <c r="A833" s="476"/>
      <c r="B833" s="110" t="s">
        <v>3095</v>
      </c>
      <c r="C833" s="98" t="s">
        <v>2441</v>
      </c>
      <c r="D833" s="187" t="s">
        <v>3524</v>
      </c>
      <c r="E833" s="289">
        <f>I833*E4</f>
        <v>750</v>
      </c>
      <c r="F833" s="381" t="s">
        <v>479</v>
      </c>
      <c r="G833" s="1010">
        <v>1</v>
      </c>
      <c r="H833" s="1012" t="s">
        <v>827</v>
      </c>
      <c r="I833" s="522">
        <v>10</v>
      </c>
      <c r="J833" s="526"/>
      <c r="K833" s="526"/>
      <c r="L833" s="526"/>
      <c r="M833" s="526"/>
      <c r="N833" s="526"/>
      <c r="O833" s="526"/>
    </row>
    <row r="834" spans="1:15" s="9" customFormat="1" ht="33" customHeight="1">
      <c r="A834" s="476">
        <v>156</v>
      </c>
      <c r="B834" s="109" t="s">
        <v>3095</v>
      </c>
      <c r="C834" s="98" t="s">
        <v>2717</v>
      </c>
      <c r="D834" s="878" t="s">
        <v>1653</v>
      </c>
      <c r="E834" s="289">
        <f>I834*E4</f>
        <v>4650</v>
      </c>
      <c r="F834" s="381" t="s">
        <v>479</v>
      </c>
      <c r="G834" s="1010">
        <v>1</v>
      </c>
      <c r="H834" s="1012" t="s">
        <v>2927</v>
      </c>
      <c r="I834" s="522">
        <v>62</v>
      </c>
      <c r="J834" s="526"/>
      <c r="K834" s="526"/>
      <c r="L834" s="526"/>
      <c r="M834" s="526"/>
      <c r="N834" s="526"/>
      <c r="O834" s="526"/>
    </row>
    <row r="835" spans="1:15" s="9" customFormat="1" ht="32.25" customHeight="1">
      <c r="A835" s="476"/>
      <c r="B835" s="109"/>
      <c r="C835" s="98"/>
      <c r="D835" s="82" t="s">
        <v>2527</v>
      </c>
      <c r="E835" s="289">
        <v>1500</v>
      </c>
      <c r="F835" s="381" t="s">
        <v>479</v>
      </c>
      <c r="G835" s="1010">
        <v>1</v>
      </c>
      <c r="H835" s="1012" t="s">
        <v>2927</v>
      </c>
      <c r="I835" s="522">
        <v>33.5</v>
      </c>
      <c r="J835" s="526"/>
      <c r="K835" s="526"/>
      <c r="L835" s="526"/>
      <c r="M835" s="526"/>
      <c r="N835" s="526"/>
      <c r="O835" s="526"/>
    </row>
    <row r="836" spans="1:15" s="9" customFormat="1" ht="21" customHeight="1">
      <c r="A836" s="476"/>
      <c r="B836" s="109"/>
      <c r="C836" s="98"/>
      <c r="D836" s="713" t="s">
        <v>2172</v>
      </c>
      <c r="E836" s="314">
        <f>I836*E4</f>
        <v>1875</v>
      </c>
      <c r="F836" s="558" t="s">
        <v>479</v>
      </c>
      <c r="G836" s="1010">
        <v>1</v>
      </c>
      <c r="H836" s="1012" t="s">
        <v>3254</v>
      </c>
      <c r="I836" s="522">
        <v>25</v>
      </c>
      <c r="J836" s="526"/>
      <c r="K836" s="526"/>
      <c r="L836" s="526"/>
      <c r="M836" s="526"/>
      <c r="N836" s="526"/>
      <c r="O836" s="526"/>
    </row>
    <row r="837" spans="1:15" ht="30.75" customHeight="1">
      <c r="A837" s="475"/>
      <c r="B837" s="109"/>
      <c r="C837" s="574"/>
      <c r="D837" s="187" t="s">
        <v>2932</v>
      </c>
      <c r="E837" s="289">
        <f>I837*E4</f>
        <v>4125</v>
      </c>
      <c r="F837" s="381" t="s">
        <v>479</v>
      </c>
      <c r="G837" s="1010">
        <v>1</v>
      </c>
      <c r="H837" s="1012" t="s">
        <v>2585</v>
      </c>
      <c r="I837" s="522">
        <v>55</v>
      </c>
      <c r="J837" s="523"/>
      <c r="K837" s="523"/>
      <c r="L837" s="523"/>
      <c r="M837" s="523"/>
      <c r="N837" s="523"/>
      <c r="O837" s="523"/>
    </row>
    <row r="838" spans="1:15" ht="30.75" customHeight="1">
      <c r="A838" s="475"/>
      <c r="B838" s="110" t="s">
        <v>3095</v>
      </c>
      <c r="C838" s="577" t="s">
        <v>3023</v>
      </c>
      <c r="D838" s="198" t="s">
        <v>1276</v>
      </c>
      <c r="E838" s="303">
        <f>I838*E4</f>
        <v>1065</v>
      </c>
      <c r="F838" s="381" t="s">
        <v>479</v>
      </c>
      <c r="G838" s="1011">
        <v>0</v>
      </c>
      <c r="H838" s="1012" t="s">
        <v>2973</v>
      </c>
      <c r="I838" s="522">
        <v>14.2</v>
      </c>
      <c r="J838" s="523"/>
      <c r="K838" s="523"/>
      <c r="L838" s="523"/>
      <c r="M838" s="523"/>
      <c r="N838" s="523"/>
      <c r="O838" s="523"/>
    </row>
    <row r="839" spans="1:15" ht="33.75" customHeight="1">
      <c r="A839" s="475"/>
      <c r="B839" s="110"/>
      <c r="C839" s="577"/>
      <c r="D839" s="719" t="s">
        <v>3454</v>
      </c>
      <c r="E839" s="289">
        <f>I839*E4</f>
        <v>900</v>
      </c>
      <c r="F839" s="381" t="s">
        <v>479</v>
      </c>
      <c r="G839" s="1010">
        <v>1</v>
      </c>
      <c r="H839" s="1012" t="s">
        <v>189</v>
      </c>
      <c r="I839" s="522">
        <v>12</v>
      </c>
      <c r="J839" s="523"/>
      <c r="K839" s="523"/>
      <c r="L839" s="523"/>
      <c r="M839" s="523"/>
      <c r="N839" s="523"/>
      <c r="O839" s="523"/>
    </row>
    <row r="840" spans="1:15" ht="30.75" customHeight="1">
      <c r="A840" s="475"/>
      <c r="B840" s="110"/>
      <c r="C840" s="577"/>
      <c r="D840" s="743" t="s">
        <v>1473</v>
      </c>
      <c r="E840" s="303">
        <f>I840*E4</f>
        <v>1050</v>
      </c>
      <c r="F840" s="382" t="s">
        <v>3097</v>
      </c>
      <c r="G840" s="1011">
        <v>0</v>
      </c>
      <c r="H840" s="1012" t="s">
        <v>2094</v>
      </c>
      <c r="I840" s="522">
        <v>14</v>
      </c>
      <c r="J840" s="523"/>
      <c r="K840" s="523"/>
      <c r="L840" s="523"/>
      <c r="M840" s="523"/>
      <c r="N840" s="523"/>
      <c r="O840" s="523"/>
    </row>
    <row r="841" spans="1:15" ht="21.75" customHeight="1">
      <c r="A841" s="475"/>
      <c r="B841" s="110"/>
      <c r="C841" s="577"/>
      <c r="D841" s="198" t="s">
        <v>712</v>
      </c>
      <c r="E841" s="307">
        <v>0</v>
      </c>
      <c r="F841" s="836"/>
      <c r="G841" s="1011">
        <v>0</v>
      </c>
      <c r="H841" s="1012" t="s">
        <v>223</v>
      </c>
      <c r="I841" s="522">
        <v>194</v>
      </c>
      <c r="J841" s="523"/>
      <c r="K841" s="523"/>
      <c r="L841" s="523"/>
      <c r="M841" s="523"/>
      <c r="N841" s="523"/>
      <c r="O841" s="523"/>
    </row>
    <row r="842" spans="1:15" s="11" customFormat="1" ht="23.25">
      <c r="A842" s="476"/>
      <c r="B842" s="110"/>
      <c r="C842" s="98"/>
      <c r="D842" s="198" t="s">
        <v>1738</v>
      </c>
      <c r="E842" s="303">
        <f>I842*E4</f>
        <v>4575</v>
      </c>
      <c r="F842" s="382" t="s">
        <v>479</v>
      </c>
      <c r="G842" s="1011">
        <v>1</v>
      </c>
      <c r="H842" s="1012" t="s">
        <v>2440</v>
      </c>
      <c r="I842" s="522">
        <v>61</v>
      </c>
      <c r="J842" s="527"/>
      <c r="K842" s="527"/>
      <c r="L842" s="527"/>
      <c r="M842" s="527"/>
      <c r="N842" s="527"/>
      <c r="O842" s="527"/>
    </row>
    <row r="843" spans="1:15" s="11" customFormat="1" ht="25.5" customHeight="1">
      <c r="A843" s="476">
        <v>156</v>
      </c>
      <c r="B843" s="109" t="s">
        <v>2623</v>
      </c>
      <c r="C843" s="574" t="s">
        <v>2120</v>
      </c>
      <c r="D843" s="724" t="s">
        <v>1099</v>
      </c>
      <c r="E843" s="303">
        <f>I843*E4</f>
        <v>0</v>
      </c>
      <c r="F843" s="382"/>
      <c r="G843" s="1011">
        <v>0</v>
      </c>
      <c r="H843" s="1012" t="s">
        <v>2704</v>
      </c>
      <c r="I843" s="522">
        <v>0</v>
      </c>
      <c r="J843" s="527"/>
      <c r="K843" s="527"/>
      <c r="L843" s="527"/>
      <c r="M843" s="527"/>
      <c r="N843" s="527"/>
      <c r="O843" s="527"/>
    </row>
    <row r="844" spans="1:15" s="11" customFormat="1" ht="23.25" customHeight="1">
      <c r="A844" s="476"/>
      <c r="B844" s="109" t="s">
        <v>2623</v>
      </c>
      <c r="C844" s="574" t="s">
        <v>2785</v>
      </c>
      <c r="D844" s="198" t="s">
        <v>573</v>
      </c>
      <c r="E844" s="307">
        <v>0</v>
      </c>
      <c r="F844" s="463"/>
      <c r="G844" s="1011">
        <v>0</v>
      </c>
      <c r="H844" s="1012" t="s">
        <v>1772</v>
      </c>
      <c r="I844" s="1041">
        <v>79</v>
      </c>
      <c r="J844" s="527"/>
      <c r="K844" s="527"/>
      <c r="L844" s="527"/>
      <c r="M844" s="527"/>
      <c r="N844" s="527"/>
      <c r="O844" s="527"/>
    </row>
    <row r="845" spans="1:15" s="11" customFormat="1" ht="24" customHeight="1">
      <c r="A845" s="476"/>
      <c r="B845" s="109"/>
      <c r="C845" s="574"/>
      <c r="D845" s="203" t="s">
        <v>987</v>
      </c>
      <c r="E845" s="307">
        <f>I845*E4</f>
        <v>4125</v>
      </c>
      <c r="F845" s="558" t="s">
        <v>479</v>
      </c>
      <c r="G845" s="1010">
        <v>0</v>
      </c>
      <c r="H845" s="1012" t="s">
        <v>224</v>
      </c>
      <c r="I845" s="1041">
        <v>55</v>
      </c>
      <c r="J845" s="527"/>
      <c r="K845" s="527"/>
      <c r="L845" s="527"/>
      <c r="M845" s="527"/>
      <c r="N845" s="527"/>
      <c r="O845" s="527"/>
    </row>
    <row r="846" spans="1:15" s="11" customFormat="1" ht="20.25" customHeight="1">
      <c r="A846" s="476"/>
      <c r="B846" s="109"/>
      <c r="C846" s="574"/>
      <c r="D846" s="207" t="s">
        <v>838</v>
      </c>
      <c r="E846" s="314">
        <v>3365</v>
      </c>
      <c r="F846" s="420" t="s">
        <v>3097</v>
      </c>
      <c r="G846" s="1010">
        <v>2</v>
      </c>
      <c r="H846" s="1012" t="s">
        <v>3077</v>
      </c>
      <c r="I846" s="522">
        <v>40</v>
      </c>
      <c r="J846" s="527"/>
      <c r="K846" s="527"/>
      <c r="L846" s="527"/>
      <c r="M846" s="527"/>
      <c r="N846" s="527"/>
      <c r="O846" s="527"/>
    </row>
    <row r="847" spans="1:15" s="11" customFormat="1" ht="21.75" customHeight="1">
      <c r="A847" s="476"/>
      <c r="B847" s="109"/>
      <c r="C847" s="574"/>
      <c r="D847" s="187" t="s">
        <v>1577</v>
      </c>
      <c r="E847" s="314">
        <v>5845</v>
      </c>
      <c r="F847" s="420" t="s">
        <v>3097</v>
      </c>
      <c r="G847" s="1010">
        <v>1</v>
      </c>
      <c r="H847" s="1012" t="s">
        <v>3078</v>
      </c>
      <c r="I847" s="522">
        <v>100</v>
      </c>
      <c r="J847" s="527"/>
      <c r="K847" s="527"/>
      <c r="L847" s="527"/>
      <c r="M847" s="527"/>
      <c r="N847" s="527"/>
      <c r="O847" s="527"/>
    </row>
    <row r="848" spans="1:15" s="11" customFormat="1" ht="20.25" customHeight="1">
      <c r="A848" s="476"/>
      <c r="B848" s="109"/>
      <c r="C848" s="574"/>
      <c r="D848" s="198" t="s">
        <v>2693</v>
      </c>
      <c r="E848" s="307">
        <f>I848*E4</f>
        <v>2325</v>
      </c>
      <c r="F848" s="463" t="s">
        <v>3097</v>
      </c>
      <c r="G848" s="1011">
        <v>0</v>
      </c>
      <c r="H848" s="1012" t="s">
        <v>1169</v>
      </c>
      <c r="I848" s="522">
        <v>31</v>
      </c>
      <c r="J848" s="527"/>
      <c r="K848" s="527"/>
      <c r="L848" s="527"/>
      <c r="M848" s="527"/>
      <c r="N848" s="527"/>
      <c r="O848" s="527"/>
    </row>
    <row r="849" spans="1:15" s="11" customFormat="1" ht="28.5" customHeight="1">
      <c r="A849" s="476"/>
      <c r="B849" s="109"/>
      <c r="C849" s="574"/>
      <c r="D849" s="198" t="s">
        <v>1476</v>
      </c>
      <c r="E849" s="307">
        <f>I849*E4</f>
        <v>2325</v>
      </c>
      <c r="F849" s="463" t="s">
        <v>3097</v>
      </c>
      <c r="G849" s="1011">
        <v>0</v>
      </c>
      <c r="H849" s="1012" t="s">
        <v>593</v>
      </c>
      <c r="I849" s="522">
        <v>31</v>
      </c>
      <c r="J849" s="527"/>
      <c r="K849" s="527"/>
      <c r="L849" s="527"/>
      <c r="M849" s="527"/>
      <c r="N849" s="527"/>
      <c r="O849" s="527"/>
    </row>
    <row r="850" spans="1:15" s="11" customFormat="1" ht="21.75" customHeight="1">
      <c r="A850" s="476"/>
      <c r="B850" s="109"/>
      <c r="C850" s="655"/>
      <c r="D850" s="87" t="s">
        <v>2491</v>
      </c>
      <c r="E850" s="293">
        <v>3732</v>
      </c>
      <c r="F850" s="558" t="s">
        <v>479</v>
      </c>
      <c r="G850" s="1010">
        <v>2</v>
      </c>
      <c r="H850" s="1014" t="s">
        <v>3079</v>
      </c>
      <c r="I850" s="1083">
        <v>80</v>
      </c>
      <c r="J850" s="527"/>
      <c r="K850" s="527"/>
      <c r="L850" s="527"/>
      <c r="M850" s="527"/>
      <c r="N850" s="527"/>
      <c r="O850" s="527"/>
    </row>
    <row r="851" spans="1:15" s="11" customFormat="1" ht="38.25" customHeight="1">
      <c r="A851" s="476">
        <v>156</v>
      </c>
      <c r="B851" s="109" t="s">
        <v>3095</v>
      </c>
      <c r="C851" s="574" t="s">
        <v>2120</v>
      </c>
      <c r="D851" s="197" t="s">
        <v>1997</v>
      </c>
      <c r="E851" s="294">
        <f>I851*E4</f>
        <v>1275</v>
      </c>
      <c r="F851" s="463" t="s">
        <v>3097</v>
      </c>
      <c r="G851" s="1011">
        <v>0</v>
      </c>
      <c r="H851" s="1014" t="s">
        <v>3072</v>
      </c>
      <c r="I851" s="1083">
        <v>17</v>
      </c>
      <c r="J851" s="527"/>
      <c r="K851" s="527"/>
      <c r="L851" s="527"/>
      <c r="M851" s="527"/>
      <c r="N851" s="527"/>
      <c r="O851" s="527"/>
    </row>
    <row r="852" spans="1:15" s="11" customFormat="1" ht="33.75" customHeight="1">
      <c r="A852" s="476"/>
      <c r="B852" s="109"/>
      <c r="C852" s="574"/>
      <c r="D852" s="197" t="s">
        <v>251</v>
      </c>
      <c r="E852" s="294">
        <v>0</v>
      </c>
      <c r="F852" s="836"/>
      <c r="G852" s="1011">
        <v>0</v>
      </c>
      <c r="H852" s="1014">
        <v>15</v>
      </c>
      <c r="I852" s="1083">
        <v>26</v>
      </c>
      <c r="J852" s="527"/>
      <c r="K852" s="527"/>
      <c r="L852" s="527"/>
      <c r="M852" s="527"/>
      <c r="N852" s="527"/>
      <c r="O852" s="527"/>
    </row>
    <row r="853" spans="1:15" s="11" customFormat="1" ht="33.75" customHeight="1">
      <c r="A853" s="476"/>
      <c r="B853" s="109" t="s">
        <v>3095</v>
      </c>
      <c r="C853" s="574" t="s">
        <v>3148</v>
      </c>
      <c r="D853" s="187" t="s">
        <v>1042</v>
      </c>
      <c r="E853" s="289">
        <f>I853*E4</f>
        <v>1012.5</v>
      </c>
      <c r="F853" s="558" t="s">
        <v>479</v>
      </c>
      <c r="G853" s="1010">
        <v>1</v>
      </c>
      <c r="H853" s="1014" t="s">
        <v>1048</v>
      </c>
      <c r="I853" s="1083">
        <v>13.5</v>
      </c>
      <c r="J853" s="527" t="s">
        <v>2269</v>
      </c>
      <c r="K853" s="527"/>
      <c r="L853" s="527"/>
      <c r="M853" s="527"/>
      <c r="N853" s="527"/>
      <c r="O853" s="527"/>
    </row>
    <row r="854" spans="1:15" s="11" customFormat="1" ht="33.75" customHeight="1">
      <c r="A854" s="476"/>
      <c r="B854" s="109"/>
      <c r="C854" s="574"/>
      <c r="D854" s="198" t="s">
        <v>2896</v>
      </c>
      <c r="E854" s="303">
        <f>I854*E4</f>
        <v>900</v>
      </c>
      <c r="F854" s="836" t="s">
        <v>479</v>
      </c>
      <c r="G854" s="1011">
        <v>0</v>
      </c>
      <c r="H854" s="1014" t="s">
        <v>189</v>
      </c>
      <c r="I854" s="1083">
        <v>12</v>
      </c>
      <c r="J854" s="527"/>
      <c r="K854" s="527"/>
      <c r="L854" s="527"/>
      <c r="M854" s="527"/>
      <c r="N854" s="527"/>
      <c r="O854" s="527"/>
    </row>
    <row r="855" spans="1:15" s="11" customFormat="1" ht="33.75" customHeight="1">
      <c r="A855" s="476"/>
      <c r="B855" s="109"/>
      <c r="C855" s="574"/>
      <c r="D855" s="198" t="s">
        <v>2518</v>
      </c>
      <c r="E855" s="303">
        <f>I855*E4</f>
        <v>975</v>
      </c>
      <c r="F855" s="836" t="s">
        <v>479</v>
      </c>
      <c r="G855" s="1011">
        <v>0</v>
      </c>
      <c r="H855" s="1014" t="s">
        <v>1921</v>
      </c>
      <c r="I855" s="1083">
        <v>13</v>
      </c>
      <c r="J855" s="527"/>
      <c r="K855" s="527"/>
      <c r="L855" s="527"/>
      <c r="M855" s="527"/>
      <c r="N855" s="527"/>
      <c r="O855" s="527"/>
    </row>
    <row r="856" spans="1:15" s="11" customFormat="1" ht="33.75" customHeight="1">
      <c r="A856" s="476"/>
      <c r="B856" s="109" t="s">
        <v>3095</v>
      </c>
      <c r="C856" s="574" t="s">
        <v>2928</v>
      </c>
      <c r="D856" s="187" t="s">
        <v>1327</v>
      </c>
      <c r="E856" s="293">
        <f>I856*E4</f>
        <v>1125</v>
      </c>
      <c r="F856" s="558" t="s">
        <v>479</v>
      </c>
      <c r="G856" s="1010">
        <v>1</v>
      </c>
      <c r="H856" s="1014" t="s">
        <v>3068</v>
      </c>
      <c r="I856" s="1083">
        <v>15</v>
      </c>
      <c r="J856" s="527"/>
      <c r="K856" s="527"/>
      <c r="L856" s="527"/>
      <c r="M856" s="527"/>
      <c r="N856" s="527"/>
      <c r="O856" s="527"/>
    </row>
    <row r="857" spans="1:15" s="11" customFormat="1" ht="23.25" customHeight="1">
      <c r="A857" s="476"/>
      <c r="B857" s="109"/>
      <c r="C857" s="574"/>
      <c r="D857" s="198" t="s">
        <v>2268</v>
      </c>
      <c r="E857" s="307">
        <f>I857*E4</f>
        <v>3750</v>
      </c>
      <c r="F857" s="463" t="s">
        <v>3097</v>
      </c>
      <c r="G857" s="1011">
        <v>0</v>
      </c>
      <c r="H857" s="1012" t="s">
        <v>3199</v>
      </c>
      <c r="I857" s="522">
        <v>50</v>
      </c>
      <c r="J857" s="527"/>
      <c r="K857" s="527"/>
      <c r="L857" s="527"/>
      <c r="M857" s="527"/>
      <c r="N857" s="527"/>
      <c r="O857" s="527"/>
    </row>
    <row r="858" spans="1:15" s="11" customFormat="1" ht="24.75" customHeight="1">
      <c r="A858" s="476"/>
      <c r="B858" s="109"/>
      <c r="C858" s="574"/>
      <c r="D858" s="209" t="s">
        <v>1662</v>
      </c>
      <c r="E858" s="314">
        <f>I858*E4</f>
        <v>2250</v>
      </c>
      <c r="F858" s="420" t="s">
        <v>3097</v>
      </c>
      <c r="G858" s="1010">
        <v>1</v>
      </c>
      <c r="H858" s="1012" t="s">
        <v>1061</v>
      </c>
      <c r="I858" s="522">
        <v>30</v>
      </c>
      <c r="J858" s="527"/>
      <c r="K858" s="527"/>
      <c r="L858" s="527"/>
      <c r="M858" s="527"/>
      <c r="N858" s="527"/>
      <c r="O858" s="527"/>
    </row>
    <row r="859" spans="1:15" s="11" customFormat="1" ht="24.75" customHeight="1">
      <c r="A859" s="476"/>
      <c r="B859" s="109"/>
      <c r="C859" s="574"/>
      <c r="D859" s="197" t="s">
        <v>3480</v>
      </c>
      <c r="E859" s="307">
        <f>I859*E4</f>
        <v>7500</v>
      </c>
      <c r="F859" s="836" t="s">
        <v>479</v>
      </c>
      <c r="G859" s="1011">
        <v>0</v>
      </c>
      <c r="H859" s="1012" t="s">
        <v>70</v>
      </c>
      <c r="I859" s="522">
        <v>100</v>
      </c>
      <c r="J859" s="527"/>
      <c r="K859" s="527"/>
      <c r="L859" s="527"/>
      <c r="M859" s="527"/>
      <c r="N859" s="527"/>
      <c r="O859" s="527"/>
    </row>
    <row r="860" spans="1:15" s="11" customFormat="1" ht="30" customHeight="1">
      <c r="A860" s="476"/>
      <c r="B860" s="109"/>
      <c r="C860" s="574"/>
      <c r="D860" s="707" t="s">
        <v>836</v>
      </c>
      <c r="E860" s="294">
        <f>I860*E4</f>
        <v>1237.5</v>
      </c>
      <c r="F860" s="836" t="s">
        <v>479</v>
      </c>
      <c r="G860" s="1011">
        <v>0</v>
      </c>
      <c r="H860" s="1012" t="s">
        <v>2452</v>
      </c>
      <c r="I860" s="522">
        <v>16.5</v>
      </c>
      <c r="J860" s="527"/>
      <c r="K860" s="527"/>
      <c r="L860" s="527"/>
      <c r="M860" s="527"/>
      <c r="N860" s="527"/>
      <c r="O860" s="527"/>
    </row>
    <row r="861" spans="1:15" ht="19.5" customHeight="1">
      <c r="A861" s="475"/>
      <c r="B861" s="110"/>
      <c r="C861" s="98"/>
      <c r="D861" s="504" t="s">
        <v>2282</v>
      </c>
      <c r="E861" s="307">
        <f>I861*29.5</f>
        <v>0</v>
      </c>
      <c r="F861" s="307"/>
      <c r="G861" s="1036">
        <v>0</v>
      </c>
      <c r="H861" s="1012">
        <v>205</v>
      </c>
      <c r="I861" s="522"/>
      <c r="J861" s="523"/>
      <c r="K861" s="523"/>
      <c r="L861" s="523"/>
      <c r="M861" s="523"/>
      <c r="N861" s="523"/>
      <c r="O861" s="523"/>
    </row>
    <row r="862" spans="1:15" ht="18" customHeight="1">
      <c r="A862" s="475"/>
      <c r="B862" s="109"/>
      <c r="C862" s="574"/>
      <c r="D862" s="207" t="s">
        <v>3204</v>
      </c>
      <c r="E862" s="314">
        <f>I862*E4</f>
        <v>375</v>
      </c>
      <c r="F862" s="420" t="s">
        <v>3097</v>
      </c>
      <c r="G862" s="1052">
        <v>1</v>
      </c>
      <c r="H862" s="1012" t="s">
        <v>639</v>
      </c>
      <c r="I862" s="522">
        <v>5</v>
      </c>
      <c r="J862" s="523"/>
      <c r="K862" s="523"/>
      <c r="L862" s="523"/>
      <c r="M862" s="523"/>
      <c r="N862" s="523"/>
      <c r="O862" s="523"/>
    </row>
    <row r="863" spans="1:15" ht="23.25" customHeight="1">
      <c r="A863" s="475"/>
      <c r="B863" s="109"/>
      <c r="C863" s="574"/>
      <c r="D863" s="207" t="s">
        <v>1621</v>
      </c>
      <c r="E863" s="314">
        <f>I863*E4</f>
        <v>375</v>
      </c>
      <c r="F863" s="420" t="s">
        <v>3097</v>
      </c>
      <c r="G863" s="1010">
        <v>2</v>
      </c>
      <c r="H863" s="1012">
        <v>90</v>
      </c>
      <c r="I863" s="522">
        <v>5</v>
      </c>
      <c r="J863" s="523"/>
      <c r="K863" s="523"/>
      <c r="L863" s="523"/>
      <c r="M863" s="523"/>
      <c r="N863" s="523"/>
      <c r="O863" s="523"/>
    </row>
    <row r="864" spans="1:15" ht="27" customHeight="1">
      <c r="A864" s="475"/>
      <c r="B864" s="143"/>
      <c r="C864" s="615"/>
      <c r="D864" s="901" t="s">
        <v>543</v>
      </c>
      <c r="E864" s="307"/>
      <c r="F864" s="902"/>
      <c r="G864" s="1084"/>
      <c r="H864" s="1085"/>
      <c r="I864" s="522"/>
      <c r="J864" s="523"/>
      <c r="K864" s="523"/>
      <c r="L864" s="523"/>
      <c r="M864" s="523"/>
      <c r="N864" s="523"/>
      <c r="O864" s="523"/>
    </row>
    <row r="865" spans="1:15" ht="25.5" customHeight="1">
      <c r="A865" s="475"/>
      <c r="B865" s="109"/>
      <c r="C865" s="574"/>
      <c r="D865" s="197" t="s">
        <v>1996</v>
      </c>
      <c r="E865" s="303">
        <f>I865*E4</f>
        <v>0</v>
      </c>
      <c r="F865" s="463"/>
      <c r="G865" s="1011">
        <v>0</v>
      </c>
      <c r="H865" s="1014" t="s">
        <v>2227</v>
      </c>
      <c r="I865" s="522">
        <v>0</v>
      </c>
      <c r="J865" s="523"/>
      <c r="K865" s="523"/>
      <c r="L865" s="523"/>
      <c r="M865" s="523"/>
      <c r="N865" s="523"/>
      <c r="O865" s="523"/>
    </row>
    <row r="866" spans="1:15" ht="33" customHeight="1">
      <c r="A866" s="475"/>
      <c r="B866" s="109"/>
      <c r="C866" s="574"/>
      <c r="D866" s="197" t="s">
        <v>1420</v>
      </c>
      <c r="E866" s="303">
        <f>I866*E4</f>
        <v>0</v>
      </c>
      <c r="F866" s="463" t="s">
        <v>3097</v>
      </c>
      <c r="G866" s="1011">
        <v>0</v>
      </c>
      <c r="H866" s="1014" t="s">
        <v>1471</v>
      </c>
      <c r="I866" s="522">
        <v>0</v>
      </c>
      <c r="J866" s="523"/>
      <c r="K866" s="523"/>
      <c r="L866" s="523"/>
      <c r="M866" s="523"/>
      <c r="N866" s="523"/>
      <c r="O866" s="523"/>
    </row>
    <row r="867" spans="1:15" ht="24" customHeight="1">
      <c r="A867" s="475"/>
      <c r="B867" s="143"/>
      <c r="C867" s="615"/>
      <c r="D867" s="197" t="s">
        <v>3286</v>
      </c>
      <c r="E867" s="303">
        <f>I867*E4</f>
        <v>0</v>
      </c>
      <c r="F867" s="463" t="s">
        <v>3097</v>
      </c>
      <c r="G867" s="1011">
        <v>0</v>
      </c>
      <c r="H867" s="1012" t="s">
        <v>2447</v>
      </c>
      <c r="I867" s="522">
        <v>0</v>
      </c>
      <c r="J867" s="523"/>
      <c r="K867" s="523"/>
      <c r="L867" s="523"/>
      <c r="M867" s="523"/>
      <c r="N867" s="523"/>
      <c r="O867" s="523"/>
    </row>
    <row r="868" spans="1:15" ht="31.5" customHeight="1">
      <c r="A868" s="475"/>
      <c r="B868" s="143" t="s">
        <v>3095</v>
      </c>
      <c r="C868" s="615" t="s">
        <v>1057</v>
      </c>
      <c r="D868" s="461" t="s">
        <v>1819</v>
      </c>
      <c r="E868" s="303">
        <f>I868*E4</f>
        <v>540</v>
      </c>
      <c r="F868" s="438" t="s">
        <v>479</v>
      </c>
      <c r="G868" s="1011">
        <v>0</v>
      </c>
      <c r="H868" s="1012" t="s">
        <v>873</v>
      </c>
      <c r="I868" s="522">
        <v>7.2</v>
      </c>
      <c r="J868" s="523"/>
      <c r="K868" s="523"/>
      <c r="L868" s="523"/>
      <c r="M868" s="523"/>
      <c r="N868" s="523"/>
      <c r="O868" s="523"/>
    </row>
    <row r="869" spans="1:15" ht="31.5" customHeight="1">
      <c r="A869" s="475"/>
      <c r="B869" s="143"/>
      <c r="C869" s="615"/>
      <c r="D869" s="194" t="s">
        <v>3185</v>
      </c>
      <c r="E869" s="289">
        <f>I869*E4</f>
        <v>510</v>
      </c>
      <c r="F869" s="423" t="s">
        <v>479</v>
      </c>
      <c r="G869" s="1010">
        <v>1</v>
      </c>
      <c r="H869" s="1012" t="s">
        <v>3186</v>
      </c>
      <c r="I869" s="522">
        <v>6.8</v>
      </c>
      <c r="J869" s="523"/>
      <c r="K869" s="523"/>
      <c r="L869" s="523"/>
      <c r="M869" s="523"/>
      <c r="N869" s="523"/>
      <c r="O869" s="523"/>
    </row>
    <row r="870" spans="1:15" ht="17.25" customHeight="1">
      <c r="A870" s="475"/>
      <c r="B870" s="143"/>
      <c r="C870" s="615"/>
      <c r="D870" s="461" t="s">
        <v>319</v>
      </c>
      <c r="E870" s="303">
        <f>I870*E4</f>
        <v>1710</v>
      </c>
      <c r="F870" s="438" t="s">
        <v>479</v>
      </c>
      <c r="G870" s="1011">
        <v>0</v>
      </c>
      <c r="H870" s="1012" t="s">
        <v>2998</v>
      </c>
      <c r="I870" s="522">
        <v>22.8</v>
      </c>
      <c r="J870" s="523"/>
      <c r="K870" s="523"/>
      <c r="L870" s="523"/>
      <c r="M870" s="523"/>
      <c r="N870" s="523"/>
      <c r="O870" s="523"/>
    </row>
    <row r="871" spans="1:15" ht="32.25" customHeight="1">
      <c r="A871" s="475"/>
      <c r="B871" s="143"/>
      <c r="C871" s="615"/>
      <c r="D871" s="461" t="s">
        <v>699</v>
      </c>
      <c r="E871" s="303">
        <f>I871*E4</f>
        <v>1350</v>
      </c>
      <c r="F871" s="438" t="s">
        <v>479</v>
      </c>
      <c r="G871" s="1011">
        <v>0</v>
      </c>
      <c r="H871" s="1012" t="s">
        <v>700</v>
      </c>
      <c r="I871" s="522">
        <v>18</v>
      </c>
      <c r="J871" s="523"/>
      <c r="K871" s="523"/>
      <c r="L871" s="523"/>
      <c r="M871" s="523"/>
      <c r="N871" s="523"/>
      <c r="O871" s="523"/>
    </row>
    <row r="872" spans="1:15" ht="25.5" customHeight="1">
      <c r="A872" s="475"/>
      <c r="B872" s="109" t="s">
        <v>3095</v>
      </c>
      <c r="C872" s="98" t="s">
        <v>1974</v>
      </c>
      <c r="D872" s="197" t="s">
        <v>846</v>
      </c>
      <c r="E872" s="303">
        <f>I872*E4</f>
        <v>2250</v>
      </c>
      <c r="F872" s="438" t="s">
        <v>479</v>
      </c>
      <c r="G872" s="1011">
        <v>0</v>
      </c>
      <c r="H872" s="1012" t="s">
        <v>828</v>
      </c>
      <c r="I872" s="522">
        <v>30</v>
      </c>
      <c r="J872" s="523"/>
      <c r="K872" s="523"/>
      <c r="L872" s="523"/>
      <c r="M872" s="523"/>
      <c r="N872" s="523"/>
      <c r="O872" s="523"/>
    </row>
    <row r="873" spans="1:15" ht="18" customHeight="1">
      <c r="A873" s="475"/>
      <c r="B873" s="109"/>
      <c r="C873" s="98"/>
      <c r="D873" s="82" t="s">
        <v>3334</v>
      </c>
      <c r="E873" s="314">
        <f>I873*E4</f>
        <v>7125</v>
      </c>
      <c r="F873" s="420" t="s">
        <v>3097</v>
      </c>
      <c r="G873" s="1010">
        <v>1</v>
      </c>
      <c r="H873" s="1012" t="s">
        <v>758</v>
      </c>
      <c r="I873" s="522">
        <v>95</v>
      </c>
      <c r="J873" s="523"/>
      <c r="K873" s="523"/>
      <c r="L873" s="523"/>
      <c r="M873" s="523"/>
      <c r="N873" s="523"/>
      <c r="O873" s="523"/>
    </row>
    <row r="874" spans="1:15" ht="23.25" customHeight="1">
      <c r="A874" s="475"/>
      <c r="B874" s="109"/>
      <c r="C874" s="574"/>
      <c r="D874" s="187" t="s">
        <v>3351</v>
      </c>
      <c r="E874" s="314">
        <f>I874*E4</f>
        <v>3750</v>
      </c>
      <c r="F874" s="420" t="s">
        <v>3097</v>
      </c>
      <c r="G874" s="1010">
        <v>1</v>
      </c>
      <c r="H874" s="1012" t="s">
        <v>1724</v>
      </c>
      <c r="I874" s="522">
        <v>50</v>
      </c>
      <c r="J874" s="523"/>
      <c r="K874" s="523"/>
      <c r="L874" s="523"/>
      <c r="M874" s="523"/>
      <c r="N874" s="523"/>
      <c r="O874" s="523"/>
    </row>
    <row r="875" spans="1:15" ht="23.25">
      <c r="A875" s="475"/>
      <c r="B875" s="109"/>
      <c r="C875" s="574"/>
      <c r="D875" s="207" t="s">
        <v>222</v>
      </c>
      <c r="E875" s="314">
        <f>I875*E4</f>
        <v>3750</v>
      </c>
      <c r="F875" s="423" t="s">
        <v>479</v>
      </c>
      <c r="G875" s="1010">
        <v>1</v>
      </c>
      <c r="H875" s="1012" t="s">
        <v>661</v>
      </c>
      <c r="I875" s="522">
        <v>50</v>
      </c>
      <c r="J875" s="523"/>
      <c r="K875" s="523"/>
      <c r="L875" s="523"/>
      <c r="M875" s="523"/>
      <c r="N875" s="523"/>
      <c r="O875" s="523"/>
    </row>
    <row r="876" spans="1:15" ht="22.5">
      <c r="A876" s="475"/>
      <c r="B876" s="109"/>
      <c r="C876" s="574"/>
      <c r="D876" s="197" t="s">
        <v>2128</v>
      </c>
      <c r="E876" s="303">
        <f>I876*E4</f>
        <v>5250</v>
      </c>
      <c r="F876" s="438" t="s">
        <v>479</v>
      </c>
      <c r="G876" s="1011">
        <v>0</v>
      </c>
      <c r="H876" s="1014" t="s">
        <v>3061</v>
      </c>
      <c r="I876" s="1083">
        <v>70</v>
      </c>
      <c r="J876" s="523"/>
      <c r="K876" s="523"/>
      <c r="L876" s="523"/>
      <c r="M876" s="523"/>
      <c r="N876" s="523"/>
      <c r="O876" s="523"/>
    </row>
    <row r="877" spans="1:15" ht="26.25" customHeight="1">
      <c r="A877" s="475"/>
      <c r="B877" s="109"/>
      <c r="C877" s="574"/>
      <c r="D877" s="197" t="s">
        <v>2365</v>
      </c>
      <c r="E877" s="307">
        <v>0</v>
      </c>
      <c r="F877" s="423"/>
      <c r="G877" s="1011">
        <v>0</v>
      </c>
      <c r="H877" s="1014" t="s">
        <v>2812</v>
      </c>
      <c r="I877" s="522">
        <v>88</v>
      </c>
      <c r="J877" s="523"/>
      <c r="K877" s="523"/>
      <c r="L877" s="523"/>
      <c r="M877" s="523"/>
      <c r="N877" s="523"/>
      <c r="O877" s="523"/>
    </row>
    <row r="878" spans="1:15" ht="22.5">
      <c r="A878" s="475"/>
      <c r="B878" s="109" t="s">
        <v>3095</v>
      </c>
      <c r="C878" s="616" t="s">
        <v>1079</v>
      </c>
      <c r="D878" s="197" t="s">
        <v>2642</v>
      </c>
      <c r="E878" s="294">
        <f>I878*E4</f>
        <v>1455</v>
      </c>
      <c r="F878" s="438" t="s">
        <v>479</v>
      </c>
      <c r="G878" s="1011">
        <v>0</v>
      </c>
      <c r="H878" s="1014" t="s">
        <v>125</v>
      </c>
      <c r="I878" s="522">
        <v>19.4</v>
      </c>
      <c r="J878" s="523"/>
      <c r="K878" s="523"/>
      <c r="L878" s="523"/>
      <c r="M878" s="523"/>
      <c r="N878" s="523"/>
      <c r="O878" s="523"/>
    </row>
    <row r="879" spans="1:15" ht="27" customHeight="1">
      <c r="A879" s="475"/>
      <c r="B879" s="109"/>
      <c r="C879" s="616"/>
      <c r="D879" s="198" t="s">
        <v>2791</v>
      </c>
      <c r="E879" s="307">
        <f>I879*E4</f>
        <v>5250</v>
      </c>
      <c r="F879" s="438" t="s">
        <v>479</v>
      </c>
      <c r="G879" s="1011">
        <v>1</v>
      </c>
      <c r="H879" s="1012" t="s">
        <v>2626</v>
      </c>
      <c r="I879" s="522">
        <v>70</v>
      </c>
      <c r="J879" s="523"/>
      <c r="K879" s="523"/>
      <c r="L879" s="523"/>
      <c r="M879" s="523"/>
      <c r="N879" s="523"/>
      <c r="O879" s="523"/>
    </row>
    <row r="880" spans="1:15" ht="27" customHeight="1">
      <c r="A880" s="475"/>
      <c r="B880" s="109" t="s">
        <v>3095</v>
      </c>
      <c r="C880" s="616" t="s">
        <v>615</v>
      </c>
      <c r="D880" s="903" t="s">
        <v>3304</v>
      </c>
      <c r="E880" s="314">
        <f>I880*E4</f>
        <v>1246.5</v>
      </c>
      <c r="F880" s="423" t="s">
        <v>479</v>
      </c>
      <c r="G880" s="1010">
        <v>1</v>
      </c>
      <c r="H880" s="1012" t="s">
        <v>1293</v>
      </c>
      <c r="I880" s="522">
        <v>16.62</v>
      </c>
      <c r="J880" s="523"/>
      <c r="K880" s="523"/>
      <c r="L880" s="523"/>
      <c r="M880" s="523"/>
      <c r="N880" s="523"/>
      <c r="O880" s="523"/>
    </row>
    <row r="881" spans="1:15" ht="26.25" customHeight="1">
      <c r="A881" s="475"/>
      <c r="B881" s="108"/>
      <c r="C881" s="614"/>
      <c r="D881" s="904" t="s">
        <v>2844</v>
      </c>
      <c r="E881" s="314">
        <f>I881*E4</f>
        <v>5250</v>
      </c>
      <c r="F881" s="558" t="s">
        <v>479</v>
      </c>
      <c r="G881" s="1010">
        <v>1</v>
      </c>
      <c r="H881" s="1012" t="s">
        <v>3527</v>
      </c>
      <c r="I881" s="522">
        <v>70</v>
      </c>
      <c r="J881" s="523"/>
      <c r="K881" s="523"/>
      <c r="L881" s="523"/>
      <c r="M881" s="523"/>
      <c r="N881" s="523"/>
      <c r="O881" s="523"/>
    </row>
    <row r="882" spans="1:15" ht="24.75" customHeight="1">
      <c r="A882" s="475"/>
      <c r="B882" s="108"/>
      <c r="C882" s="614"/>
      <c r="D882" s="206" t="s">
        <v>1136</v>
      </c>
      <c r="E882" s="307">
        <v>0</v>
      </c>
      <c r="F882" s="836"/>
      <c r="G882" s="1011">
        <v>0</v>
      </c>
      <c r="H882" s="1012" t="s">
        <v>1080</v>
      </c>
      <c r="I882" s="522">
        <v>19.5</v>
      </c>
      <c r="J882" s="523"/>
      <c r="K882" s="523"/>
      <c r="L882" s="523"/>
      <c r="M882" s="523"/>
      <c r="N882" s="523"/>
      <c r="O882" s="523"/>
    </row>
    <row r="883" spans="1:15" ht="24.75" customHeight="1">
      <c r="A883" s="475"/>
      <c r="B883" s="108"/>
      <c r="C883" s="614"/>
      <c r="D883" s="187" t="s">
        <v>27</v>
      </c>
      <c r="E883" s="289">
        <f>I883*E4</f>
        <v>1430.9999999999998</v>
      </c>
      <c r="F883" s="420" t="s">
        <v>3097</v>
      </c>
      <c r="G883" s="1010">
        <v>1</v>
      </c>
      <c r="H883" s="1014" t="s">
        <v>115</v>
      </c>
      <c r="I883" s="522">
        <v>19.08</v>
      </c>
      <c r="J883" s="523"/>
      <c r="K883" s="523"/>
      <c r="L883" s="523"/>
      <c r="M883" s="523"/>
      <c r="N883" s="523"/>
      <c r="O883" s="523"/>
    </row>
    <row r="884" spans="1:15" ht="27" customHeight="1">
      <c r="A884" s="475"/>
      <c r="B884" s="109" t="s">
        <v>3095</v>
      </c>
      <c r="C884" s="614" t="s">
        <v>2526</v>
      </c>
      <c r="D884" s="724" t="s">
        <v>2800</v>
      </c>
      <c r="E884" s="307">
        <f>I884*E4</f>
        <v>1575</v>
      </c>
      <c r="F884" s="836" t="s">
        <v>479</v>
      </c>
      <c r="G884" s="1011">
        <v>0</v>
      </c>
      <c r="H884" s="1012" t="s">
        <v>3044</v>
      </c>
      <c r="I884" s="522">
        <v>21</v>
      </c>
      <c r="J884" s="523"/>
      <c r="K884" s="523"/>
      <c r="L884" s="523"/>
      <c r="M884" s="523"/>
      <c r="N884" s="523"/>
      <c r="O884" s="523"/>
    </row>
    <row r="885" spans="1:15" ht="30.75" customHeight="1">
      <c r="A885" s="475"/>
      <c r="B885" s="108"/>
      <c r="C885" s="614"/>
      <c r="D885" s="197" t="s">
        <v>566</v>
      </c>
      <c r="E885" s="307">
        <f>I885*E4</f>
        <v>6000</v>
      </c>
      <c r="F885" s="836" t="s">
        <v>479</v>
      </c>
      <c r="G885" s="1011">
        <v>0</v>
      </c>
      <c r="H885" s="1012" t="s">
        <v>3413</v>
      </c>
      <c r="I885" s="522">
        <v>80</v>
      </c>
      <c r="J885" s="523"/>
      <c r="K885" s="523"/>
      <c r="L885" s="523"/>
      <c r="M885" s="523"/>
      <c r="N885" s="523"/>
      <c r="O885" s="523"/>
    </row>
    <row r="886" spans="1:15" ht="24" customHeight="1">
      <c r="A886" s="475"/>
      <c r="B886" s="109" t="s">
        <v>3095</v>
      </c>
      <c r="C886" s="614" t="s">
        <v>973</v>
      </c>
      <c r="D886" s="82" t="s">
        <v>2417</v>
      </c>
      <c r="E886" s="314">
        <f>I886*E4</f>
        <v>1500</v>
      </c>
      <c r="F886" s="558" t="s">
        <v>479</v>
      </c>
      <c r="G886" s="1010">
        <v>1</v>
      </c>
      <c r="H886" s="1012" t="s">
        <v>2647</v>
      </c>
      <c r="I886" s="522">
        <v>20</v>
      </c>
      <c r="J886" s="523"/>
      <c r="K886" s="523"/>
      <c r="L886" s="523"/>
      <c r="M886" s="523"/>
      <c r="N886" s="523"/>
      <c r="O886" s="523"/>
    </row>
    <row r="887" spans="1:15" ht="24" customHeight="1">
      <c r="A887" s="475"/>
      <c r="B887" s="109"/>
      <c r="C887" s="614"/>
      <c r="D887" s="82" t="s">
        <v>2762</v>
      </c>
      <c r="E887" s="314">
        <f>I887*E4</f>
        <v>2250</v>
      </c>
      <c r="F887" s="420" t="s">
        <v>3097</v>
      </c>
      <c r="G887" s="1010">
        <v>1</v>
      </c>
      <c r="H887" s="1012" t="s">
        <v>3116</v>
      </c>
      <c r="I887" s="522">
        <v>30</v>
      </c>
      <c r="J887" s="523"/>
      <c r="K887" s="523"/>
      <c r="L887" s="523"/>
      <c r="M887" s="523"/>
      <c r="N887" s="523"/>
      <c r="O887" s="523"/>
    </row>
    <row r="888" spans="1:15" ht="27" customHeight="1">
      <c r="A888" s="475"/>
      <c r="B888" s="110" t="s">
        <v>1967</v>
      </c>
      <c r="C888" s="617"/>
      <c r="D888" s="516" t="s">
        <v>2981</v>
      </c>
      <c r="E888" s="307">
        <f>I888*E4</f>
        <v>3000</v>
      </c>
      <c r="F888" s="438" t="s">
        <v>479</v>
      </c>
      <c r="G888" s="1011">
        <v>0</v>
      </c>
      <c r="H888" s="1012" t="s">
        <v>2155</v>
      </c>
      <c r="I888" s="522">
        <v>40</v>
      </c>
      <c r="J888" s="523"/>
      <c r="K888" s="523"/>
      <c r="L888" s="523"/>
      <c r="M888" s="523"/>
      <c r="N888" s="523"/>
      <c r="O888" s="523"/>
    </row>
    <row r="889" spans="1:15" ht="27" customHeight="1">
      <c r="A889" s="475"/>
      <c r="B889" s="110"/>
      <c r="C889" s="617"/>
      <c r="D889" s="516" t="s">
        <v>837</v>
      </c>
      <c r="E889" s="307">
        <v>1350</v>
      </c>
      <c r="F889" s="438" t="s">
        <v>479</v>
      </c>
      <c r="G889" s="1011">
        <v>0</v>
      </c>
      <c r="H889" s="1012" t="s">
        <v>801</v>
      </c>
      <c r="I889" s="522"/>
      <c r="J889" s="523"/>
      <c r="K889" s="523"/>
      <c r="L889" s="523"/>
      <c r="M889" s="523"/>
      <c r="N889" s="523"/>
      <c r="O889" s="523"/>
    </row>
    <row r="890" spans="1:15" ht="27" customHeight="1">
      <c r="A890" s="483">
        <v>156</v>
      </c>
      <c r="B890" s="132" t="s">
        <v>3095</v>
      </c>
      <c r="C890" s="578" t="s">
        <v>3055</v>
      </c>
      <c r="D890" s="96" t="s">
        <v>1709</v>
      </c>
      <c r="E890" s="303">
        <f>I890*E4</f>
        <v>2713.5</v>
      </c>
      <c r="F890" s="289"/>
      <c r="G890" s="1011">
        <v>0</v>
      </c>
      <c r="H890" s="1018" t="s">
        <v>2024</v>
      </c>
      <c r="I890" s="522">
        <v>36.18</v>
      </c>
      <c r="J890" s="523"/>
      <c r="K890" s="523"/>
      <c r="L890" s="523"/>
      <c r="M890" s="523"/>
      <c r="N890" s="523"/>
      <c r="O890" s="523"/>
    </row>
    <row r="891" spans="1:15" ht="27" customHeight="1">
      <c r="A891" s="471"/>
      <c r="B891" s="110" t="s">
        <v>2160</v>
      </c>
      <c r="C891" s="98" t="s">
        <v>613</v>
      </c>
      <c r="D891" s="96" t="s">
        <v>293</v>
      </c>
      <c r="E891" s="294">
        <f>I891*E4</f>
        <v>1275</v>
      </c>
      <c r="F891" s="294" t="s">
        <v>3097</v>
      </c>
      <c r="G891" s="1011">
        <v>0</v>
      </c>
      <c r="H891" s="1018" t="s">
        <v>880</v>
      </c>
      <c r="I891" s="522">
        <v>17</v>
      </c>
      <c r="J891" s="523"/>
      <c r="K891" s="523"/>
      <c r="L891" s="523"/>
      <c r="M891" s="523"/>
      <c r="N891" s="523"/>
      <c r="O891" s="523"/>
    </row>
    <row r="892" spans="1:15" ht="27" customHeight="1">
      <c r="A892" s="471"/>
      <c r="B892" s="132"/>
      <c r="C892" s="578"/>
      <c r="D892" s="96" t="s">
        <v>294</v>
      </c>
      <c r="E892" s="294">
        <f>I892*E4</f>
        <v>1500</v>
      </c>
      <c r="F892" s="294" t="s">
        <v>3097</v>
      </c>
      <c r="G892" s="1011">
        <v>0</v>
      </c>
      <c r="H892" s="1018"/>
      <c r="I892" s="522">
        <v>20</v>
      </c>
      <c r="J892" s="523"/>
      <c r="K892" s="523"/>
      <c r="L892" s="523"/>
      <c r="M892" s="523"/>
      <c r="N892" s="523"/>
      <c r="O892" s="523"/>
    </row>
    <row r="893" spans="1:15" ht="27" customHeight="1">
      <c r="A893" s="475"/>
      <c r="B893" s="110"/>
      <c r="C893" s="617"/>
      <c r="D893" s="197" t="s">
        <v>2096</v>
      </c>
      <c r="E893" s="303">
        <f>I893*E4</f>
        <v>1537.5</v>
      </c>
      <c r="F893" s="463" t="s">
        <v>3097</v>
      </c>
      <c r="G893" s="1011">
        <v>0</v>
      </c>
      <c r="H893" s="1012"/>
      <c r="I893" s="522">
        <v>20.5</v>
      </c>
      <c r="J893" s="523"/>
      <c r="K893" s="523"/>
      <c r="L893" s="523"/>
      <c r="M893" s="523"/>
      <c r="N893" s="523"/>
      <c r="O893" s="523"/>
    </row>
    <row r="894" spans="1:15" s="7" customFormat="1" ht="26.25" customHeight="1">
      <c r="A894" s="475"/>
      <c r="B894" s="110"/>
      <c r="C894" s="617"/>
      <c r="D894" s="187" t="s">
        <v>3221</v>
      </c>
      <c r="E894" s="314">
        <f>I894*E4</f>
        <v>3787.5</v>
      </c>
      <c r="F894" s="420" t="s">
        <v>3097</v>
      </c>
      <c r="G894" s="1010">
        <v>2</v>
      </c>
      <c r="H894" s="1012" t="s">
        <v>2670</v>
      </c>
      <c r="I894" s="522">
        <v>50.5</v>
      </c>
      <c r="J894" s="523"/>
      <c r="K894" s="523"/>
      <c r="L894" s="523"/>
      <c r="M894" s="523"/>
      <c r="N894" s="523"/>
      <c r="O894" s="523"/>
    </row>
    <row r="895" spans="1:15" s="7" customFormat="1" ht="30.75" customHeight="1">
      <c r="A895" s="475"/>
      <c r="B895" s="109" t="s">
        <v>3095</v>
      </c>
      <c r="C895" s="616"/>
      <c r="D895" s="207" t="s">
        <v>2627</v>
      </c>
      <c r="E895" s="314">
        <f>I895*E4</f>
        <v>1912.5</v>
      </c>
      <c r="F895" s="423" t="s">
        <v>479</v>
      </c>
      <c r="G895" s="1010">
        <v>1</v>
      </c>
      <c r="H895" s="1012" t="s">
        <v>2922</v>
      </c>
      <c r="I895" s="522">
        <v>25.5</v>
      </c>
      <c r="J895" s="523"/>
      <c r="K895" s="523"/>
      <c r="L895" s="523"/>
      <c r="M895" s="523"/>
      <c r="N895" s="523"/>
      <c r="O895" s="523"/>
    </row>
    <row r="896" spans="1:15" s="7" customFormat="1" ht="29.25" customHeight="1">
      <c r="A896" s="475"/>
      <c r="B896" s="109"/>
      <c r="C896" s="966"/>
      <c r="D896" s="198" t="s">
        <v>286</v>
      </c>
      <c r="E896" s="307">
        <f>I896*E4</f>
        <v>8625</v>
      </c>
      <c r="F896" s="423" t="s">
        <v>479</v>
      </c>
      <c r="G896" s="1011">
        <v>0</v>
      </c>
      <c r="H896" s="1012" t="s">
        <v>287</v>
      </c>
      <c r="I896" s="522">
        <v>115</v>
      </c>
      <c r="J896" s="523"/>
      <c r="K896" s="523"/>
      <c r="L896" s="523"/>
      <c r="M896" s="523"/>
      <c r="N896" s="523"/>
      <c r="O896" s="523"/>
    </row>
    <row r="897" spans="1:15" s="7" customFormat="1" ht="21" customHeight="1">
      <c r="A897" s="475"/>
      <c r="B897" s="143"/>
      <c r="C897" s="618"/>
      <c r="D897" s="901" t="s">
        <v>881</v>
      </c>
      <c r="E897" s="307"/>
      <c r="F897" s="423"/>
      <c r="G897" s="1081"/>
      <c r="H897" s="1085"/>
      <c r="I897" s="522"/>
      <c r="J897" s="523"/>
      <c r="K897" s="523"/>
      <c r="L897" s="523"/>
      <c r="M897" s="523"/>
      <c r="N897" s="523"/>
      <c r="O897" s="523"/>
    </row>
    <row r="898" spans="1:15" s="7" customFormat="1" ht="21" customHeight="1">
      <c r="A898" s="475"/>
      <c r="B898" s="109" t="s">
        <v>3095</v>
      </c>
      <c r="C898" s="574"/>
      <c r="D898" s="198" t="s">
        <v>1063</v>
      </c>
      <c r="E898" s="303">
        <v>0</v>
      </c>
      <c r="F898" s="438"/>
      <c r="G898" s="1011">
        <v>0</v>
      </c>
      <c r="H898" s="1012" t="s">
        <v>2495</v>
      </c>
      <c r="I898" s="522">
        <v>47</v>
      </c>
      <c r="J898" s="523"/>
      <c r="K898" s="523"/>
      <c r="L898" s="523"/>
      <c r="M898" s="523"/>
      <c r="N898" s="523"/>
      <c r="O898" s="523"/>
    </row>
    <row r="899" spans="1:15" s="7" customFormat="1" ht="33" customHeight="1">
      <c r="A899" s="475"/>
      <c r="B899" s="109" t="s">
        <v>3095</v>
      </c>
      <c r="C899" s="574" t="s">
        <v>795</v>
      </c>
      <c r="D899" s="187" t="s">
        <v>1049</v>
      </c>
      <c r="E899" s="289">
        <f>I899*E4</f>
        <v>1237.5</v>
      </c>
      <c r="F899" s="374" t="s">
        <v>479</v>
      </c>
      <c r="G899" s="1010">
        <v>2</v>
      </c>
      <c r="H899" s="1012" t="s">
        <v>1050</v>
      </c>
      <c r="I899" s="522">
        <v>16.5</v>
      </c>
      <c r="J899" s="523"/>
      <c r="K899" s="523"/>
      <c r="L899" s="523"/>
      <c r="M899" s="523"/>
      <c r="N899" s="523"/>
      <c r="O899" s="523"/>
    </row>
    <row r="900" spans="1:15" s="7" customFormat="1" ht="33" customHeight="1">
      <c r="A900" s="475"/>
      <c r="B900" s="109"/>
      <c r="C900" s="574"/>
      <c r="D900" s="198" t="s">
        <v>2790</v>
      </c>
      <c r="E900" s="303">
        <f>I900*E4</f>
        <v>1162.5</v>
      </c>
      <c r="F900" s="673"/>
      <c r="G900" s="1011">
        <v>0</v>
      </c>
      <c r="H900" s="1012"/>
      <c r="I900" s="522">
        <v>15.5</v>
      </c>
      <c r="J900" s="523"/>
      <c r="K900" s="523"/>
      <c r="L900" s="523"/>
      <c r="M900" s="523"/>
      <c r="N900" s="523"/>
      <c r="O900" s="523"/>
    </row>
    <row r="901" spans="1:15" s="7" customFormat="1" ht="33" customHeight="1">
      <c r="A901" s="475"/>
      <c r="B901" s="109" t="s">
        <v>3095</v>
      </c>
      <c r="C901" s="574"/>
      <c r="D901" s="198" t="s">
        <v>706</v>
      </c>
      <c r="E901" s="307">
        <f>I901*E4</f>
        <v>0</v>
      </c>
      <c r="F901" s="423" t="s">
        <v>479</v>
      </c>
      <c r="G901" s="1011">
        <v>0</v>
      </c>
      <c r="H901" s="1012"/>
      <c r="I901" s="522">
        <v>0</v>
      </c>
      <c r="J901" s="523"/>
      <c r="K901" s="523"/>
      <c r="L901" s="523"/>
      <c r="M901" s="523"/>
      <c r="N901" s="523"/>
      <c r="O901" s="523"/>
    </row>
    <row r="902" spans="1:15" s="7" customFormat="1" ht="35.25" customHeight="1">
      <c r="A902" s="475"/>
      <c r="B902" s="109" t="s">
        <v>3095</v>
      </c>
      <c r="C902" s="574" t="s">
        <v>414</v>
      </c>
      <c r="D902" s="187" t="s">
        <v>1074</v>
      </c>
      <c r="E902" s="289">
        <f>I902*E4</f>
        <v>1207.5</v>
      </c>
      <c r="F902" s="423" t="s">
        <v>479</v>
      </c>
      <c r="G902" s="1010">
        <v>1</v>
      </c>
      <c r="H902" s="1014" t="s">
        <v>1757</v>
      </c>
      <c r="I902" s="522">
        <v>16.1</v>
      </c>
      <c r="J902" s="523"/>
      <c r="K902" s="523"/>
      <c r="L902" s="523"/>
      <c r="M902" s="523"/>
      <c r="N902" s="523"/>
      <c r="O902" s="523"/>
    </row>
    <row r="903" spans="1:15" s="7" customFormat="1" ht="36" customHeight="1">
      <c r="A903" s="475"/>
      <c r="B903" s="109" t="s">
        <v>3095</v>
      </c>
      <c r="C903" s="574" t="s">
        <v>1640</v>
      </c>
      <c r="D903" s="198" t="s">
        <v>12</v>
      </c>
      <c r="E903" s="303">
        <f>I903*E4</f>
        <v>3750</v>
      </c>
      <c r="F903" s="438" t="s">
        <v>479</v>
      </c>
      <c r="G903" s="1011">
        <v>0</v>
      </c>
      <c r="H903" s="1012" t="s">
        <v>2681</v>
      </c>
      <c r="I903" s="522">
        <v>50</v>
      </c>
      <c r="J903" s="523"/>
      <c r="K903" s="523"/>
      <c r="L903" s="523"/>
      <c r="M903" s="523"/>
      <c r="N903" s="523"/>
      <c r="O903" s="523"/>
    </row>
    <row r="904" spans="1:15" s="7" customFormat="1" ht="36" customHeight="1">
      <c r="A904" s="475"/>
      <c r="B904" s="109"/>
      <c r="C904" s="574"/>
      <c r="D904" s="904" t="s">
        <v>714</v>
      </c>
      <c r="E904" s="289">
        <f>I904*59</f>
        <v>885</v>
      </c>
      <c r="F904" s="423" t="s">
        <v>479</v>
      </c>
      <c r="G904" s="1010">
        <v>2</v>
      </c>
      <c r="H904" s="1012" t="s">
        <v>715</v>
      </c>
      <c r="I904" s="522">
        <v>15</v>
      </c>
      <c r="J904" s="523"/>
      <c r="K904" s="523"/>
      <c r="L904" s="523"/>
      <c r="M904" s="523"/>
      <c r="N904" s="523"/>
      <c r="O904" s="523"/>
    </row>
    <row r="905" spans="1:15" s="7" customFormat="1" ht="34.5" customHeight="1">
      <c r="A905" s="475">
        <v>156</v>
      </c>
      <c r="B905" s="109" t="s">
        <v>3095</v>
      </c>
      <c r="C905" s="574" t="s">
        <v>930</v>
      </c>
      <c r="D905" s="905" t="s">
        <v>1946</v>
      </c>
      <c r="E905" s="303">
        <f>I905*E4</f>
        <v>1425</v>
      </c>
      <c r="F905" s="438"/>
      <c r="G905" s="1011">
        <v>0</v>
      </c>
      <c r="H905" s="1012" t="s">
        <v>406</v>
      </c>
      <c r="I905" s="522">
        <v>19</v>
      </c>
      <c r="J905" s="523"/>
      <c r="K905" s="523"/>
      <c r="L905" s="523"/>
      <c r="M905" s="523"/>
      <c r="N905" s="523"/>
      <c r="O905" s="523"/>
    </row>
    <row r="906" spans="1:15" s="7" customFormat="1" ht="24" customHeight="1">
      <c r="A906" s="475"/>
      <c r="B906" s="109" t="s">
        <v>3095</v>
      </c>
      <c r="C906" s="574" t="s">
        <v>2152</v>
      </c>
      <c r="D906" s="195" t="s">
        <v>200</v>
      </c>
      <c r="E906" s="289">
        <f>I906*E4</f>
        <v>3375</v>
      </c>
      <c r="F906" s="423" t="s">
        <v>479</v>
      </c>
      <c r="G906" s="1010">
        <v>1</v>
      </c>
      <c r="H906" s="1014" t="s">
        <v>1501</v>
      </c>
      <c r="I906" s="522">
        <v>45</v>
      </c>
      <c r="J906" s="523"/>
      <c r="K906" s="523"/>
      <c r="L906" s="523"/>
      <c r="M906" s="523"/>
      <c r="N906" s="523"/>
      <c r="O906" s="523"/>
    </row>
    <row r="907" spans="1:15" s="7" customFormat="1" ht="27" customHeight="1">
      <c r="A907" s="475"/>
      <c r="B907" s="109" t="s">
        <v>3095</v>
      </c>
      <c r="C907" s="574" t="s">
        <v>3052</v>
      </c>
      <c r="D907" s="198" t="s">
        <v>766</v>
      </c>
      <c r="E907" s="303">
        <f>I907*E4</f>
        <v>1275</v>
      </c>
      <c r="F907" s="438" t="s">
        <v>479</v>
      </c>
      <c r="G907" s="1011">
        <v>0</v>
      </c>
      <c r="H907" s="1014" t="s">
        <v>84</v>
      </c>
      <c r="I907" s="522">
        <v>17</v>
      </c>
      <c r="J907" s="523"/>
      <c r="K907" s="523"/>
      <c r="L907" s="523"/>
      <c r="M907" s="523"/>
      <c r="N907" s="523"/>
      <c r="O907" s="523"/>
    </row>
    <row r="908" spans="1:15" s="7" customFormat="1" ht="26.25" customHeight="1">
      <c r="A908" s="474"/>
      <c r="B908" s="128"/>
      <c r="C908" s="577"/>
      <c r="D908" s="187" t="s">
        <v>887</v>
      </c>
      <c r="E908" s="314">
        <f>I908*E4</f>
        <v>3375</v>
      </c>
      <c r="F908" s="423" t="s">
        <v>479</v>
      </c>
      <c r="G908" s="1010">
        <v>2</v>
      </c>
      <c r="H908" s="1014" t="s">
        <v>617</v>
      </c>
      <c r="I908" s="522">
        <v>45</v>
      </c>
      <c r="J908" s="523"/>
      <c r="K908" s="523"/>
      <c r="L908" s="523"/>
      <c r="M908" s="523"/>
      <c r="N908" s="523"/>
      <c r="O908" s="523"/>
    </row>
    <row r="909" spans="1:15" s="7" customFormat="1" ht="27" customHeight="1">
      <c r="A909" s="474"/>
      <c r="B909" s="109" t="s">
        <v>3095</v>
      </c>
      <c r="C909" s="574" t="s">
        <v>1020</v>
      </c>
      <c r="D909" s="573" t="s">
        <v>1428</v>
      </c>
      <c r="E909" s="307">
        <f>I909*E4</f>
        <v>1800</v>
      </c>
      <c r="F909" s="438" t="s">
        <v>479</v>
      </c>
      <c r="G909" s="1011">
        <v>0</v>
      </c>
      <c r="H909" s="1014" t="s">
        <v>1112</v>
      </c>
      <c r="I909" s="522">
        <v>24</v>
      </c>
      <c r="J909" s="523"/>
      <c r="K909" s="523"/>
      <c r="L909" s="523"/>
      <c r="M909" s="523"/>
      <c r="N909" s="523"/>
      <c r="O909" s="523"/>
    </row>
    <row r="910" spans="1:15" s="7" customFormat="1" ht="27" customHeight="1">
      <c r="A910" s="474"/>
      <c r="B910" s="109" t="s">
        <v>3095</v>
      </c>
      <c r="C910" s="574" t="s">
        <v>1119</v>
      </c>
      <c r="D910" s="906" t="s">
        <v>1814</v>
      </c>
      <c r="E910" s="314">
        <f>I910*E4</f>
        <v>1440</v>
      </c>
      <c r="F910" s="423" t="s">
        <v>479</v>
      </c>
      <c r="G910" s="1010">
        <v>1</v>
      </c>
      <c r="H910" s="1014" t="s">
        <v>1815</v>
      </c>
      <c r="I910" s="522">
        <v>19.2</v>
      </c>
      <c r="J910" s="523"/>
      <c r="K910" s="523"/>
      <c r="L910" s="523"/>
      <c r="M910" s="523"/>
      <c r="N910" s="523"/>
      <c r="O910" s="523"/>
    </row>
    <row r="911" spans="1:15" s="7" customFormat="1" ht="27" customHeight="1">
      <c r="A911" s="474"/>
      <c r="B911" s="109" t="s">
        <v>3095</v>
      </c>
      <c r="C911" s="574" t="s">
        <v>148</v>
      </c>
      <c r="D911" s="573" t="s">
        <v>1133</v>
      </c>
      <c r="E911" s="307">
        <f>I911*E4</f>
        <v>1612.5</v>
      </c>
      <c r="F911" s="438" t="s">
        <v>479</v>
      </c>
      <c r="G911" s="1011">
        <v>0</v>
      </c>
      <c r="H911" s="1014" t="s">
        <v>1948</v>
      </c>
      <c r="I911" s="522">
        <v>21.5</v>
      </c>
      <c r="J911" s="523"/>
      <c r="K911" s="523"/>
      <c r="L911" s="523"/>
      <c r="M911" s="523"/>
      <c r="N911" s="523"/>
      <c r="O911" s="523"/>
    </row>
    <row r="912" spans="1:15" s="7" customFormat="1" ht="27" customHeight="1">
      <c r="A912" s="474"/>
      <c r="B912" s="109"/>
      <c r="C912" s="574"/>
      <c r="D912" s="573" t="s">
        <v>1572</v>
      </c>
      <c r="E912" s="307">
        <f>I912*E4</f>
        <v>1275</v>
      </c>
      <c r="F912" s="438" t="s">
        <v>479</v>
      </c>
      <c r="G912" s="1011">
        <v>0</v>
      </c>
      <c r="H912" s="1014" t="s">
        <v>1804</v>
      </c>
      <c r="I912" s="522">
        <v>17</v>
      </c>
      <c r="J912" s="523"/>
      <c r="K912" s="523"/>
      <c r="L912" s="523"/>
      <c r="M912" s="523"/>
      <c r="N912" s="523"/>
      <c r="O912" s="523"/>
    </row>
    <row r="913" spans="1:15" s="7" customFormat="1" ht="30.75" customHeight="1">
      <c r="A913" s="474"/>
      <c r="B913" s="109"/>
      <c r="C913" s="574"/>
      <c r="D913" s="719" t="s">
        <v>1012</v>
      </c>
      <c r="E913" s="314">
        <f>I913*E4</f>
        <v>2145</v>
      </c>
      <c r="F913" s="423" t="s">
        <v>479</v>
      </c>
      <c r="G913" s="1010">
        <v>1</v>
      </c>
      <c r="H913" s="1014" t="s">
        <v>1011</v>
      </c>
      <c r="I913" s="522">
        <v>28.6</v>
      </c>
      <c r="J913" s="523"/>
      <c r="K913" s="523"/>
      <c r="L913" s="523"/>
      <c r="M913" s="523"/>
      <c r="N913" s="523"/>
      <c r="O913" s="523"/>
    </row>
    <row r="914" spans="1:15" s="7" customFormat="1" ht="27" customHeight="1">
      <c r="A914" s="474"/>
      <c r="B914" s="109" t="s">
        <v>3095</v>
      </c>
      <c r="C914" s="574" t="s">
        <v>414</v>
      </c>
      <c r="D914" s="707" t="s">
        <v>1803</v>
      </c>
      <c r="E914" s="307">
        <f>I914*E4</f>
        <v>2100</v>
      </c>
      <c r="F914" s="438" t="s">
        <v>479</v>
      </c>
      <c r="G914" s="1011">
        <v>0</v>
      </c>
      <c r="H914" s="1014" t="s">
        <v>1299</v>
      </c>
      <c r="I914" s="522">
        <v>28</v>
      </c>
      <c r="J914" s="523"/>
      <c r="K914" s="523"/>
      <c r="L914" s="523"/>
      <c r="M914" s="523"/>
      <c r="N914" s="523"/>
      <c r="O914" s="523"/>
    </row>
    <row r="915" spans="1:15" s="7" customFormat="1" ht="27" customHeight="1">
      <c r="A915" s="474"/>
      <c r="B915" s="109"/>
      <c r="C915" s="574"/>
      <c r="D915" s="707" t="s">
        <v>1802</v>
      </c>
      <c r="E915" s="307">
        <f>I915*E4</f>
        <v>1732.5</v>
      </c>
      <c r="F915" s="438" t="s">
        <v>479</v>
      </c>
      <c r="G915" s="1011">
        <v>1</v>
      </c>
      <c r="H915" s="1014" t="s">
        <v>724</v>
      </c>
      <c r="I915" s="522">
        <v>23.1</v>
      </c>
      <c r="J915" s="523"/>
      <c r="K915" s="523"/>
      <c r="L915" s="523"/>
      <c r="M915" s="523"/>
      <c r="N915" s="523"/>
      <c r="O915" s="523"/>
    </row>
    <row r="916" spans="1:15" s="7" customFormat="1" ht="27" customHeight="1">
      <c r="A916" s="474"/>
      <c r="B916" s="109"/>
      <c r="C916" s="574"/>
      <c r="D916" s="195" t="s">
        <v>3406</v>
      </c>
      <c r="E916" s="314">
        <f>I916*E4</f>
        <v>3750</v>
      </c>
      <c r="F916" s="558" t="s">
        <v>479</v>
      </c>
      <c r="G916" s="1010">
        <v>1</v>
      </c>
      <c r="H916" s="1012" t="s">
        <v>2588</v>
      </c>
      <c r="I916" s="522">
        <v>50</v>
      </c>
      <c r="J916" s="526"/>
      <c r="K916" s="523"/>
      <c r="L916" s="523"/>
      <c r="M916" s="523"/>
      <c r="N916" s="523"/>
      <c r="O916" s="523"/>
    </row>
    <row r="917" spans="1:15" s="7" customFormat="1" ht="27" customHeight="1">
      <c r="A917" s="474"/>
      <c r="B917" s="109"/>
      <c r="C917" s="574"/>
      <c r="D917" s="198" t="s">
        <v>1484</v>
      </c>
      <c r="E917" s="307">
        <v>0</v>
      </c>
      <c r="F917" s="558"/>
      <c r="G917" s="1011">
        <v>0</v>
      </c>
      <c r="H917" s="1012" t="s">
        <v>1613</v>
      </c>
      <c r="I917" s="522">
        <v>73</v>
      </c>
      <c r="J917" s="526"/>
      <c r="K917" s="523"/>
      <c r="L917" s="523"/>
      <c r="M917" s="523"/>
      <c r="N917" s="523"/>
      <c r="O917" s="523"/>
    </row>
    <row r="918" spans="1:15" s="7" customFormat="1" ht="27" customHeight="1">
      <c r="A918" s="474"/>
      <c r="B918" s="109"/>
      <c r="C918" s="574"/>
      <c r="D918" s="187" t="s">
        <v>2406</v>
      </c>
      <c r="E918" s="307">
        <f>I918*E4</f>
        <v>1725</v>
      </c>
      <c r="F918" s="558" t="s">
        <v>479</v>
      </c>
      <c r="G918" s="1011">
        <v>1</v>
      </c>
      <c r="H918" s="1012" t="s">
        <v>721</v>
      </c>
      <c r="I918" s="522">
        <v>23</v>
      </c>
      <c r="J918" s="526"/>
      <c r="K918" s="523"/>
      <c r="L918" s="523"/>
      <c r="M918" s="523"/>
      <c r="N918" s="523"/>
      <c r="O918" s="523"/>
    </row>
    <row r="919" spans="1:15" s="7" customFormat="1" ht="27" customHeight="1">
      <c r="A919" s="474"/>
      <c r="B919" s="109"/>
      <c r="C919" s="574"/>
      <c r="D919" s="198" t="s">
        <v>1350</v>
      </c>
      <c r="E919" s="289">
        <f>I919*E4</f>
        <v>1575</v>
      </c>
      <c r="F919" s="558" t="s">
        <v>479</v>
      </c>
      <c r="G919" s="1010">
        <v>0</v>
      </c>
      <c r="H919" s="1014" t="s">
        <v>655</v>
      </c>
      <c r="I919" s="522">
        <v>21</v>
      </c>
      <c r="J919" s="526"/>
      <c r="K919" s="523"/>
      <c r="L919" s="523"/>
      <c r="M919" s="523"/>
      <c r="N919" s="523"/>
      <c r="O919" s="523"/>
    </row>
    <row r="920" spans="1:15" s="12" customFormat="1" ht="36" customHeight="1">
      <c r="A920" s="474"/>
      <c r="B920" s="110"/>
      <c r="C920" s="98"/>
      <c r="D920" s="195" t="s">
        <v>556</v>
      </c>
      <c r="E920" s="314">
        <f>I920*E4</f>
        <v>3750</v>
      </c>
      <c r="F920" s="423"/>
      <c r="G920" s="1010">
        <v>2</v>
      </c>
      <c r="H920" s="1012" t="s">
        <v>1833</v>
      </c>
      <c r="I920" s="522">
        <v>50</v>
      </c>
      <c r="J920" s="528"/>
      <c r="K920" s="528"/>
      <c r="L920" s="528"/>
      <c r="M920" s="528"/>
      <c r="N920" s="528"/>
      <c r="O920" s="528"/>
    </row>
    <row r="921" spans="1:15" s="12" customFormat="1" ht="36" customHeight="1">
      <c r="A921" s="474">
        <v>156</v>
      </c>
      <c r="B921" s="110" t="s">
        <v>3095</v>
      </c>
      <c r="C921" s="98" t="s">
        <v>2002</v>
      </c>
      <c r="D921" s="198" t="s">
        <v>1574</v>
      </c>
      <c r="E921" s="303">
        <f>I921*E4</f>
        <v>1350</v>
      </c>
      <c r="F921" s="438" t="s">
        <v>479</v>
      </c>
      <c r="G921" s="1011">
        <v>0</v>
      </c>
      <c r="H921" s="1012" t="s">
        <v>2971</v>
      </c>
      <c r="I921" s="522">
        <v>18</v>
      </c>
      <c r="J921" s="528"/>
      <c r="K921" s="528"/>
      <c r="L921" s="528"/>
      <c r="M921" s="528"/>
      <c r="N921" s="528"/>
      <c r="O921" s="528"/>
    </row>
    <row r="922" spans="1:15" s="12" customFormat="1" ht="24" customHeight="1">
      <c r="A922" s="474"/>
      <c r="B922" s="110" t="s">
        <v>3095</v>
      </c>
      <c r="C922" s="98" t="s">
        <v>1597</v>
      </c>
      <c r="D922" s="187" t="s">
        <v>1451</v>
      </c>
      <c r="E922" s="289">
        <f>I922*E4</f>
        <v>1500</v>
      </c>
      <c r="F922" s="423" t="s">
        <v>479</v>
      </c>
      <c r="G922" s="1010">
        <v>1</v>
      </c>
      <c r="H922" s="1012" t="s">
        <v>1595</v>
      </c>
      <c r="I922" s="522">
        <v>20</v>
      </c>
      <c r="J922" s="528"/>
      <c r="K922" s="528"/>
      <c r="L922" s="528"/>
      <c r="M922" s="528"/>
      <c r="N922" s="528"/>
      <c r="O922" s="528"/>
    </row>
    <row r="923" spans="1:15" s="15" customFormat="1" ht="33.75">
      <c r="A923" s="471"/>
      <c r="B923" s="110" t="s">
        <v>1967</v>
      </c>
      <c r="C923" s="98"/>
      <c r="D923" s="198" t="s">
        <v>2969</v>
      </c>
      <c r="E923" s="307">
        <f>I923*E4</f>
        <v>0</v>
      </c>
      <c r="F923" s="836"/>
      <c r="G923" s="1011">
        <v>0</v>
      </c>
      <c r="H923" s="1012" t="s">
        <v>2325</v>
      </c>
      <c r="I923" s="522">
        <v>0</v>
      </c>
      <c r="J923" s="526"/>
      <c r="K923" s="526"/>
      <c r="L923" s="526"/>
      <c r="M923" s="526"/>
      <c r="N923" s="526"/>
      <c r="O923" s="526"/>
    </row>
    <row r="924" spans="1:15" s="15" customFormat="1" ht="22.5">
      <c r="A924" s="471"/>
      <c r="B924" s="111" t="s">
        <v>1967</v>
      </c>
      <c r="C924" s="580"/>
      <c r="D924" s="462" t="s">
        <v>752</v>
      </c>
      <c r="E924" s="303">
        <f>I924*E4</f>
        <v>0</v>
      </c>
      <c r="F924" s="836"/>
      <c r="G924" s="1011">
        <v>0</v>
      </c>
      <c r="H924" s="1012" t="s">
        <v>1783</v>
      </c>
      <c r="I924" s="522">
        <v>0</v>
      </c>
      <c r="J924" s="526"/>
      <c r="K924" s="526"/>
      <c r="L924" s="526"/>
      <c r="M924" s="526"/>
      <c r="N924" s="526"/>
      <c r="O924" s="526"/>
    </row>
    <row r="925" spans="1:15" s="15" customFormat="1" ht="31.5" customHeight="1">
      <c r="A925" s="471"/>
      <c r="B925" s="111" t="s">
        <v>3095</v>
      </c>
      <c r="C925" s="580" t="s">
        <v>997</v>
      </c>
      <c r="D925" s="462" t="s">
        <v>420</v>
      </c>
      <c r="E925" s="303">
        <f>I925*E4</f>
        <v>1275</v>
      </c>
      <c r="F925" s="836" t="s">
        <v>479</v>
      </c>
      <c r="G925" s="1011">
        <v>0</v>
      </c>
      <c r="H925" s="1012" t="s">
        <v>1454</v>
      </c>
      <c r="I925" s="522">
        <v>17</v>
      </c>
      <c r="J925" s="526"/>
      <c r="K925" s="526"/>
      <c r="L925" s="526"/>
      <c r="M925" s="526"/>
      <c r="N925" s="526"/>
      <c r="O925" s="526"/>
    </row>
    <row r="926" spans="1:15" s="15" customFormat="1" ht="22.5">
      <c r="A926" s="471"/>
      <c r="B926" s="111" t="s">
        <v>3095</v>
      </c>
      <c r="C926" s="98" t="s">
        <v>1186</v>
      </c>
      <c r="D926" s="198" t="s">
        <v>1511</v>
      </c>
      <c r="E926" s="303">
        <f>I926*E4</f>
        <v>0</v>
      </c>
      <c r="F926" s="558"/>
      <c r="G926" s="1011">
        <v>0</v>
      </c>
      <c r="H926" s="1012" t="s">
        <v>1014</v>
      </c>
      <c r="I926" s="522">
        <v>0</v>
      </c>
      <c r="J926" s="526"/>
      <c r="K926" s="526"/>
      <c r="L926" s="526"/>
      <c r="M926" s="526"/>
      <c r="N926" s="526"/>
      <c r="O926" s="526"/>
    </row>
    <row r="927" spans="1:15" s="15" customFormat="1" ht="72" customHeight="1">
      <c r="A927" s="471"/>
      <c r="B927" s="110" t="s">
        <v>3213</v>
      </c>
      <c r="C927" s="98" t="s">
        <v>1840</v>
      </c>
      <c r="D927" s="187" t="s">
        <v>1124</v>
      </c>
      <c r="E927" s="289">
        <f>I927*E4</f>
        <v>1575</v>
      </c>
      <c r="F927" s="558" t="s">
        <v>479</v>
      </c>
      <c r="G927" s="1010">
        <v>2</v>
      </c>
      <c r="H927" s="1012" t="s">
        <v>1531</v>
      </c>
      <c r="I927" s="522">
        <v>21</v>
      </c>
      <c r="J927" s="526"/>
      <c r="K927" s="526"/>
      <c r="L927" s="526"/>
      <c r="M927" s="526"/>
      <c r="N927" s="526"/>
      <c r="O927" s="526"/>
    </row>
    <row r="928" spans="1:15" s="15" customFormat="1" ht="23.25" customHeight="1">
      <c r="A928" s="471"/>
      <c r="B928" s="110"/>
      <c r="C928" s="98"/>
      <c r="D928" s="197" t="s">
        <v>1553</v>
      </c>
      <c r="E928" s="307">
        <f>I928*E4</f>
        <v>2250</v>
      </c>
      <c r="F928" s="836" t="s">
        <v>479</v>
      </c>
      <c r="G928" s="1011">
        <v>0</v>
      </c>
      <c r="H928" s="1012" t="s">
        <v>1975</v>
      </c>
      <c r="I928" s="522">
        <v>30</v>
      </c>
      <c r="J928" s="526"/>
      <c r="K928" s="526"/>
      <c r="L928" s="526"/>
      <c r="M928" s="526"/>
      <c r="N928" s="526"/>
      <c r="O928" s="526"/>
    </row>
    <row r="929" spans="1:15" s="15" customFormat="1" ht="26.25" customHeight="1">
      <c r="A929" s="471">
        <v>156</v>
      </c>
      <c r="B929" s="110" t="s">
        <v>1967</v>
      </c>
      <c r="C929" s="98" t="s">
        <v>2487</v>
      </c>
      <c r="D929" s="187" t="s">
        <v>1062</v>
      </c>
      <c r="E929" s="314">
        <f>I929*E4</f>
        <v>4125</v>
      </c>
      <c r="F929" s="558" t="s">
        <v>479</v>
      </c>
      <c r="G929" s="1010">
        <v>1</v>
      </c>
      <c r="H929" s="1012" t="s">
        <v>1837</v>
      </c>
      <c r="I929" s="522">
        <v>55</v>
      </c>
      <c r="J929" s="526"/>
      <c r="K929" s="526"/>
      <c r="L929" s="526"/>
      <c r="M929" s="526"/>
      <c r="N929" s="526"/>
      <c r="O929" s="526"/>
    </row>
    <row r="930" spans="1:15" s="15" customFormat="1" ht="27" customHeight="1">
      <c r="A930" s="471"/>
      <c r="B930" s="109" t="s">
        <v>1967</v>
      </c>
      <c r="C930" s="587"/>
      <c r="D930" s="198" t="s">
        <v>2048</v>
      </c>
      <c r="E930" s="303">
        <f>I930*E4</f>
        <v>4125</v>
      </c>
      <c r="F930" s="836" t="s">
        <v>479</v>
      </c>
      <c r="G930" s="1011">
        <v>0</v>
      </c>
      <c r="H930" s="1012" t="s">
        <v>2015</v>
      </c>
      <c r="I930" s="522">
        <v>55</v>
      </c>
      <c r="J930" s="526"/>
      <c r="K930" s="526"/>
      <c r="L930" s="526"/>
      <c r="M930" s="526"/>
      <c r="N930" s="526"/>
      <c r="O930" s="526"/>
    </row>
    <row r="931" spans="1:15" s="15" customFormat="1" ht="27.75" customHeight="1">
      <c r="A931" s="471"/>
      <c r="B931" s="109" t="s">
        <v>1967</v>
      </c>
      <c r="C931" s="587" t="s">
        <v>2419</v>
      </c>
      <c r="D931" s="198" t="s">
        <v>1481</v>
      </c>
      <c r="E931" s="303">
        <f>I931*E4</f>
        <v>1200</v>
      </c>
      <c r="F931" s="836" t="s">
        <v>479</v>
      </c>
      <c r="G931" s="1011">
        <v>1</v>
      </c>
      <c r="H931" s="1012" t="s">
        <v>696</v>
      </c>
      <c r="I931" s="522">
        <v>16</v>
      </c>
      <c r="J931" s="526"/>
      <c r="K931" s="526"/>
      <c r="L931" s="526"/>
      <c r="M931" s="526"/>
      <c r="N931" s="526"/>
      <c r="O931" s="526"/>
    </row>
    <row r="932" spans="1:15" s="7" customFormat="1" ht="36" customHeight="1">
      <c r="A932" s="474"/>
      <c r="B932" s="110"/>
      <c r="C932" s="98"/>
      <c r="D932" s="198" t="s">
        <v>3017</v>
      </c>
      <c r="E932" s="303">
        <f>I932*E4</f>
        <v>0</v>
      </c>
      <c r="F932" s="836"/>
      <c r="G932" s="1011">
        <v>0</v>
      </c>
      <c r="H932" s="1012" t="s">
        <v>3012</v>
      </c>
      <c r="I932" s="1047">
        <v>0</v>
      </c>
      <c r="J932" s="523"/>
      <c r="K932" s="523"/>
      <c r="L932" s="523"/>
      <c r="M932" s="523"/>
      <c r="N932" s="523"/>
      <c r="O932" s="523"/>
    </row>
    <row r="933" spans="1:15" s="7" customFormat="1" ht="26.25" customHeight="1">
      <c r="A933" s="474"/>
      <c r="B933" s="111" t="s">
        <v>1967</v>
      </c>
      <c r="C933" s="580"/>
      <c r="D933" s="259" t="s">
        <v>2303</v>
      </c>
      <c r="E933" s="314">
        <f>I933*E4</f>
        <v>4125</v>
      </c>
      <c r="F933" s="423" t="s">
        <v>479</v>
      </c>
      <c r="G933" s="1010">
        <v>1</v>
      </c>
      <c r="H933" s="1012" t="s">
        <v>1639</v>
      </c>
      <c r="I933" s="1047">
        <v>55</v>
      </c>
      <c r="J933" s="523"/>
      <c r="K933" s="523"/>
      <c r="L933" s="523"/>
      <c r="M933" s="523"/>
      <c r="N933" s="523"/>
      <c r="O933" s="523"/>
    </row>
    <row r="934" spans="1:15" s="7" customFormat="1" ht="33.75">
      <c r="A934" s="474"/>
      <c r="B934" s="112" t="s">
        <v>1967</v>
      </c>
      <c r="C934" s="619"/>
      <c r="D934" s="462" t="s">
        <v>2926</v>
      </c>
      <c r="E934" s="307">
        <f>I934*E4</f>
        <v>0</v>
      </c>
      <c r="F934" s="438"/>
      <c r="G934" s="1011">
        <v>0</v>
      </c>
      <c r="H934" s="1012" t="s">
        <v>1022</v>
      </c>
      <c r="I934" s="522">
        <v>0</v>
      </c>
      <c r="J934" s="523"/>
      <c r="K934" s="523"/>
      <c r="L934" s="523"/>
      <c r="M934" s="523"/>
      <c r="N934" s="523"/>
      <c r="O934" s="523"/>
    </row>
    <row r="935" spans="1:15" s="7" customFormat="1" ht="21" customHeight="1">
      <c r="A935" s="475"/>
      <c r="B935" s="111"/>
      <c r="C935" s="580"/>
      <c r="D935" s="881" t="s">
        <v>2882</v>
      </c>
      <c r="E935" s="314">
        <f>I935*E4</f>
        <v>4125</v>
      </c>
      <c r="F935" s="423" t="s">
        <v>479</v>
      </c>
      <c r="G935" s="1010">
        <v>1</v>
      </c>
      <c r="H935" s="1012" t="s">
        <v>397</v>
      </c>
      <c r="I935" s="522">
        <v>55</v>
      </c>
      <c r="J935" s="523"/>
      <c r="K935" s="523"/>
      <c r="L935" s="523"/>
      <c r="M935" s="523"/>
      <c r="N935" s="523"/>
      <c r="O935" s="523"/>
    </row>
    <row r="936" spans="1:15" s="7" customFormat="1" ht="23.25" customHeight="1">
      <c r="A936" s="475"/>
      <c r="B936" s="111" t="s">
        <v>1967</v>
      </c>
      <c r="C936" s="609"/>
      <c r="D936" s="881" t="s">
        <v>3092</v>
      </c>
      <c r="E936" s="289">
        <f>I936*E4</f>
        <v>2925</v>
      </c>
      <c r="F936" s="423" t="s">
        <v>479</v>
      </c>
      <c r="G936" s="1010">
        <v>1</v>
      </c>
      <c r="H936" s="1033" t="s">
        <v>396</v>
      </c>
      <c r="I936" s="522">
        <v>39</v>
      </c>
      <c r="J936" s="523"/>
      <c r="K936" s="523"/>
      <c r="L936" s="523"/>
      <c r="M936" s="523"/>
      <c r="N936" s="523"/>
      <c r="O936" s="523"/>
    </row>
    <row r="937" spans="1:15" s="7" customFormat="1" ht="22.5" customHeight="1">
      <c r="A937" s="475"/>
      <c r="B937" s="111"/>
      <c r="C937" s="609"/>
      <c r="D937" s="721" t="s">
        <v>2990</v>
      </c>
      <c r="E937" s="289">
        <f>I937*E4</f>
        <v>13125</v>
      </c>
      <c r="F937" s="423" t="s">
        <v>479</v>
      </c>
      <c r="G937" s="1010">
        <v>1</v>
      </c>
      <c r="H937" s="1033" t="s">
        <v>3478</v>
      </c>
      <c r="I937" s="522">
        <v>175</v>
      </c>
      <c r="J937" s="523"/>
      <c r="K937" s="523"/>
      <c r="L937" s="523"/>
      <c r="M937" s="523"/>
      <c r="N937" s="523"/>
      <c r="O937" s="523"/>
    </row>
    <row r="938" spans="1:15" s="7" customFormat="1" ht="21" customHeight="1">
      <c r="A938" s="475"/>
      <c r="B938" s="111"/>
      <c r="C938" s="609"/>
      <c r="D938" s="907" t="s">
        <v>1069</v>
      </c>
      <c r="E938" s="314"/>
      <c r="F938" s="420"/>
      <c r="G938" s="1010"/>
      <c r="H938" s="1033"/>
      <c r="I938" s="522"/>
      <c r="J938" s="523"/>
      <c r="K938" s="523"/>
      <c r="L938" s="523"/>
      <c r="M938" s="523"/>
      <c r="N938" s="523"/>
      <c r="O938" s="523"/>
    </row>
    <row r="939" spans="1:15" ht="25.5" customHeight="1">
      <c r="A939" s="475"/>
      <c r="B939" s="109"/>
      <c r="C939" s="574"/>
      <c r="D939" s="207" t="s">
        <v>330</v>
      </c>
      <c r="E939" s="314">
        <f>I939*E4</f>
        <v>1125</v>
      </c>
      <c r="F939" s="420" t="s">
        <v>3097</v>
      </c>
      <c r="G939" s="1010">
        <v>1</v>
      </c>
      <c r="H939" s="1012" t="s">
        <v>2358</v>
      </c>
      <c r="I939" s="522">
        <v>15</v>
      </c>
      <c r="J939" s="523"/>
      <c r="K939" s="523"/>
      <c r="L939" s="523"/>
      <c r="M939" s="523"/>
      <c r="N939" s="523"/>
      <c r="O939" s="523"/>
    </row>
    <row r="940" spans="1:15" ht="21" customHeight="1">
      <c r="A940" s="475"/>
      <c r="B940" s="109"/>
      <c r="C940" s="574"/>
      <c r="D940" s="198" t="s">
        <v>3111</v>
      </c>
      <c r="E940" s="307">
        <f>I940*E4</f>
        <v>975</v>
      </c>
      <c r="F940" s="438" t="s">
        <v>479</v>
      </c>
      <c r="G940" s="1011">
        <v>0</v>
      </c>
      <c r="H940" s="1012" t="s">
        <v>355</v>
      </c>
      <c r="I940" s="522">
        <v>13</v>
      </c>
      <c r="J940" s="523"/>
      <c r="K940" s="523"/>
      <c r="L940" s="523"/>
      <c r="M940" s="523"/>
      <c r="N940" s="523"/>
      <c r="O940" s="523"/>
    </row>
    <row r="941" spans="1:15" ht="21" customHeight="1">
      <c r="A941" s="475"/>
      <c r="B941" s="109"/>
      <c r="C941" s="574"/>
      <c r="D941" s="908" t="s">
        <v>3041</v>
      </c>
      <c r="E941" s="314"/>
      <c r="F941" s="423"/>
      <c r="G941" s="1010"/>
      <c r="H941" s="1012"/>
      <c r="I941" s="522"/>
      <c r="J941" s="523"/>
      <c r="K941" s="523"/>
      <c r="L941" s="523"/>
      <c r="M941" s="523"/>
      <c r="N941" s="523"/>
      <c r="O941" s="523"/>
    </row>
    <row r="942" spans="1:15" ht="27" customHeight="1">
      <c r="A942" s="475">
        <v>156</v>
      </c>
      <c r="B942" s="109" t="s">
        <v>3095</v>
      </c>
      <c r="C942" s="574" t="s">
        <v>337</v>
      </c>
      <c r="D942" s="198" t="s">
        <v>1850</v>
      </c>
      <c r="E942" s="314"/>
      <c r="F942" s="423" t="s">
        <v>479</v>
      </c>
      <c r="G942" s="1011">
        <v>0</v>
      </c>
      <c r="H942" s="1012" t="s">
        <v>1439</v>
      </c>
      <c r="I942" s="522"/>
      <c r="J942" s="523"/>
      <c r="K942" s="523"/>
      <c r="L942" s="523"/>
      <c r="M942" s="523"/>
      <c r="N942" s="523"/>
      <c r="O942" s="523"/>
    </row>
    <row r="943" spans="1:15" ht="20.25" customHeight="1">
      <c r="A943" s="475"/>
      <c r="B943" s="111"/>
      <c r="C943" s="580"/>
      <c r="D943" s="907" t="s">
        <v>749</v>
      </c>
      <c r="E943" s="307"/>
      <c r="F943" s="423"/>
      <c r="G943" s="1086"/>
      <c r="H943" s="1032"/>
      <c r="I943" s="522"/>
      <c r="J943" s="523"/>
      <c r="K943" s="523"/>
      <c r="L943" s="523"/>
      <c r="M943" s="523"/>
      <c r="N943" s="523"/>
      <c r="O943" s="523"/>
    </row>
    <row r="944" spans="1:15" ht="33" customHeight="1">
      <c r="A944" s="475"/>
      <c r="B944" s="111" t="s">
        <v>3095</v>
      </c>
      <c r="C944" s="580" t="s">
        <v>3070</v>
      </c>
      <c r="D944" s="194" t="s">
        <v>1534</v>
      </c>
      <c r="E944" s="314">
        <f>I944*E4</f>
        <v>900</v>
      </c>
      <c r="F944" s="423" t="s">
        <v>479</v>
      </c>
      <c r="G944" s="1086">
        <v>1</v>
      </c>
      <c r="H944" s="1032" t="s">
        <v>1753</v>
      </c>
      <c r="I944" s="522">
        <v>12</v>
      </c>
      <c r="J944" s="523"/>
      <c r="K944" s="523"/>
      <c r="L944" s="523"/>
      <c r="M944" s="523"/>
      <c r="N944" s="523"/>
      <c r="O944" s="523"/>
    </row>
    <row r="945" spans="1:15" ht="32.25" customHeight="1">
      <c r="A945" s="475"/>
      <c r="B945" s="111"/>
      <c r="C945" s="580"/>
      <c r="D945" s="909" t="s">
        <v>3063</v>
      </c>
      <c r="E945" s="289">
        <f>I945*E4</f>
        <v>4500</v>
      </c>
      <c r="F945" s="420" t="s">
        <v>3097</v>
      </c>
      <c r="G945" s="1010">
        <v>1</v>
      </c>
      <c r="H945" s="1014" t="s">
        <v>1829</v>
      </c>
      <c r="I945" s="1087">
        <v>60</v>
      </c>
      <c r="J945" s="523"/>
      <c r="K945" s="523"/>
      <c r="L945" s="523"/>
      <c r="M945" s="523"/>
      <c r="N945" s="523"/>
      <c r="O945" s="523"/>
    </row>
    <row r="946" spans="1:15" ht="32.25" customHeight="1">
      <c r="A946" s="475"/>
      <c r="B946" s="111" t="s">
        <v>3095</v>
      </c>
      <c r="C946" s="580" t="s">
        <v>2673</v>
      </c>
      <c r="D946" s="785" t="s">
        <v>999</v>
      </c>
      <c r="E946" s="289">
        <f>I946*E4</f>
        <v>1042.5</v>
      </c>
      <c r="F946" s="420" t="s">
        <v>3097</v>
      </c>
      <c r="G946" s="1010">
        <v>1</v>
      </c>
      <c r="H946" s="1014" t="s">
        <v>3320</v>
      </c>
      <c r="I946" s="1087">
        <v>13.9</v>
      </c>
      <c r="J946" s="523"/>
      <c r="K946" s="523"/>
      <c r="L946" s="523"/>
      <c r="M946" s="523"/>
      <c r="N946" s="523"/>
      <c r="O946" s="523"/>
    </row>
    <row r="947" spans="1:15" ht="32.25" customHeight="1">
      <c r="A947" s="475"/>
      <c r="B947" s="111"/>
      <c r="C947" s="580"/>
      <c r="D947" s="719" t="s">
        <v>1792</v>
      </c>
      <c r="E947" s="289">
        <f>I947*E4</f>
        <v>1087.5</v>
      </c>
      <c r="F947" s="420" t="s">
        <v>3097</v>
      </c>
      <c r="G947" s="1010">
        <v>1</v>
      </c>
      <c r="H947" s="1014" t="s">
        <v>1207</v>
      </c>
      <c r="I947" s="1087">
        <v>14.5</v>
      </c>
      <c r="J947" s="523"/>
      <c r="K947" s="523"/>
      <c r="L947" s="523"/>
      <c r="M947" s="523"/>
      <c r="N947" s="523"/>
      <c r="O947" s="523"/>
    </row>
    <row r="948" spans="1:15" ht="30" customHeight="1">
      <c r="A948" s="475">
        <v>156</v>
      </c>
      <c r="B948" s="111" t="s">
        <v>3095</v>
      </c>
      <c r="C948" s="580" t="s">
        <v>140</v>
      </c>
      <c r="D948" s="910" t="s">
        <v>379</v>
      </c>
      <c r="E948" s="303">
        <f>I948*E4</f>
        <v>1357.5</v>
      </c>
      <c r="F948" s="463" t="s">
        <v>3097</v>
      </c>
      <c r="G948" s="1011">
        <v>0</v>
      </c>
      <c r="H948" s="1014" t="s">
        <v>1643</v>
      </c>
      <c r="I948" s="1087">
        <v>18.1</v>
      </c>
      <c r="J948" s="523"/>
      <c r="K948" s="523"/>
      <c r="L948" s="523"/>
      <c r="M948" s="523"/>
      <c r="N948" s="523"/>
      <c r="O948" s="523"/>
    </row>
    <row r="949" spans="1:15" ht="30" customHeight="1">
      <c r="A949" s="475"/>
      <c r="B949" s="111" t="s">
        <v>3095</v>
      </c>
      <c r="C949" s="580" t="s">
        <v>3024</v>
      </c>
      <c r="D949" s="176" t="s">
        <v>216</v>
      </c>
      <c r="E949" s="289">
        <f>I949*E4</f>
        <v>1042.5</v>
      </c>
      <c r="F949" s="423" t="s">
        <v>479</v>
      </c>
      <c r="G949" s="1010">
        <v>1</v>
      </c>
      <c r="H949" s="1014" t="s">
        <v>2425</v>
      </c>
      <c r="I949" s="1087">
        <v>13.9</v>
      </c>
      <c r="J949" s="523"/>
      <c r="K949" s="523"/>
      <c r="L949" s="523"/>
      <c r="M949" s="523"/>
      <c r="N949" s="523"/>
      <c r="O949" s="523"/>
    </row>
    <row r="950" spans="1:15" ht="30" customHeight="1">
      <c r="A950" s="475"/>
      <c r="B950" s="111" t="s">
        <v>301</v>
      </c>
      <c r="C950" s="580" t="s">
        <v>3414</v>
      </c>
      <c r="D950" s="462" t="s">
        <v>2826</v>
      </c>
      <c r="E950" s="303">
        <f>I950*E4</f>
        <v>1050</v>
      </c>
      <c r="F950" s="438" t="s">
        <v>479</v>
      </c>
      <c r="G950" s="1011">
        <v>0</v>
      </c>
      <c r="H950" s="1014" t="s">
        <v>418</v>
      </c>
      <c r="I950" s="1087">
        <v>14</v>
      </c>
      <c r="J950" s="523"/>
      <c r="K950" s="523"/>
      <c r="L950" s="523"/>
      <c r="M950" s="523"/>
      <c r="N950" s="523"/>
      <c r="O950" s="523"/>
    </row>
    <row r="951" spans="1:15" ht="30" customHeight="1">
      <c r="A951" s="475"/>
      <c r="B951" s="111"/>
      <c r="C951" s="580"/>
      <c r="D951" s="707" t="s">
        <v>1755</v>
      </c>
      <c r="E951" s="303">
        <f>I951*E4</f>
        <v>1023.75</v>
      </c>
      <c r="F951" s="438" t="s">
        <v>479</v>
      </c>
      <c r="G951" s="1011">
        <v>0</v>
      </c>
      <c r="H951" s="1014" t="s">
        <v>2143</v>
      </c>
      <c r="I951" s="1087">
        <v>13.65</v>
      </c>
      <c r="J951" s="523"/>
      <c r="K951" s="523"/>
      <c r="L951" s="523"/>
      <c r="M951" s="523"/>
      <c r="N951" s="523"/>
      <c r="O951" s="523"/>
    </row>
    <row r="952" spans="1:15" ht="58.5" customHeight="1">
      <c r="A952" s="475" t="s">
        <v>180</v>
      </c>
      <c r="B952" s="111"/>
      <c r="C952" s="580"/>
      <c r="D952" s="462" t="s">
        <v>867</v>
      </c>
      <c r="E952" s="303">
        <f>I952*E4</f>
        <v>1050</v>
      </c>
      <c r="F952" s="673" t="s">
        <v>3097</v>
      </c>
      <c r="G952" s="1011">
        <v>0</v>
      </c>
      <c r="H952" s="1014" t="s">
        <v>3429</v>
      </c>
      <c r="I952" s="1087">
        <v>14</v>
      </c>
      <c r="J952" s="523"/>
      <c r="K952" s="523"/>
      <c r="L952" s="523"/>
      <c r="M952" s="523"/>
      <c r="N952" s="523"/>
      <c r="O952" s="523"/>
    </row>
    <row r="953" spans="1:15" ht="30" customHeight="1">
      <c r="A953" s="475"/>
      <c r="B953" s="111"/>
      <c r="C953" s="580"/>
      <c r="D953" s="197" t="s">
        <v>460</v>
      </c>
      <c r="E953" s="303">
        <f>I953*E4</f>
        <v>975</v>
      </c>
      <c r="F953" s="438" t="s">
        <v>479</v>
      </c>
      <c r="G953" s="1011">
        <v>0</v>
      </c>
      <c r="H953" s="1014" t="s">
        <v>3197</v>
      </c>
      <c r="I953" s="1087">
        <v>13</v>
      </c>
      <c r="J953" s="523"/>
      <c r="K953" s="523"/>
      <c r="L953" s="523"/>
      <c r="M953" s="523"/>
      <c r="N953" s="523"/>
      <c r="O953" s="523"/>
    </row>
    <row r="954" spans="1:15" ht="30.75" customHeight="1">
      <c r="A954" s="475"/>
      <c r="B954" s="111" t="s">
        <v>3095</v>
      </c>
      <c r="C954" s="580" t="s">
        <v>1114</v>
      </c>
      <c r="D954" s="82" t="s">
        <v>1806</v>
      </c>
      <c r="E954" s="289">
        <v>780</v>
      </c>
      <c r="F954" s="423" t="s">
        <v>479</v>
      </c>
      <c r="G954" s="1010">
        <v>1</v>
      </c>
      <c r="H954" s="1014" t="s">
        <v>137</v>
      </c>
      <c r="I954" s="1087"/>
      <c r="J954" s="523"/>
      <c r="K954" s="523"/>
      <c r="L954" s="523"/>
      <c r="M954" s="523"/>
      <c r="N954" s="523"/>
      <c r="O954" s="523"/>
    </row>
    <row r="955" spans="1:15" ht="21" customHeight="1">
      <c r="A955" s="475"/>
      <c r="B955" s="111"/>
      <c r="C955" s="580" t="s">
        <v>415</v>
      </c>
      <c r="D955" s="197" t="s">
        <v>1434</v>
      </c>
      <c r="E955" s="303">
        <f>I955*E4</f>
        <v>1350</v>
      </c>
      <c r="F955" s="438" t="s">
        <v>479</v>
      </c>
      <c r="G955" s="1011">
        <v>0</v>
      </c>
      <c r="H955" s="1014" t="s">
        <v>136</v>
      </c>
      <c r="I955" s="1087">
        <v>18</v>
      </c>
      <c r="J955" s="523"/>
      <c r="K955" s="523"/>
      <c r="L955" s="523"/>
      <c r="M955" s="523"/>
      <c r="N955" s="523"/>
      <c r="O955" s="523"/>
    </row>
    <row r="956" spans="1:15" ht="33" customHeight="1">
      <c r="A956" s="475"/>
      <c r="B956" s="111"/>
      <c r="C956" s="580"/>
      <c r="D956" s="785" t="s">
        <v>3084</v>
      </c>
      <c r="E956" s="289">
        <f>I956*E4</f>
        <v>840</v>
      </c>
      <c r="F956" s="423" t="s">
        <v>479</v>
      </c>
      <c r="G956" s="1010">
        <v>1</v>
      </c>
      <c r="H956" s="1014" t="s">
        <v>1506</v>
      </c>
      <c r="I956" s="1087">
        <v>11.2</v>
      </c>
      <c r="J956" s="523"/>
      <c r="K956" s="523"/>
      <c r="L956" s="523"/>
      <c r="M956" s="523"/>
      <c r="N956" s="523"/>
      <c r="O956" s="523"/>
    </row>
    <row r="957" spans="1:15" ht="33" customHeight="1">
      <c r="A957" s="475"/>
      <c r="B957" s="111"/>
      <c r="C957" s="580"/>
      <c r="D957" s="707" t="s">
        <v>585</v>
      </c>
      <c r="E957" s="303">
        <f>I957*E4</f>
        <v>1169.25</v>
      </c>
      <c r="F957" s="438" t="s">
        <v>479</v>
      </c>
      <c r="G957" s="1011">
        <v>0</v>
      </c>
      <c r="H957" s="1014" t="s">
        <v>2258</v>
      </c>
      <c r="I957" s="1087">
        <v>15.59</v>
      </c>
      <c r="J957" s="523"/>
      <c r="K957" s="523"/>
      <c r="L957" s="523"/>
      <c r="M957" s="523"/>
      <c r="N957" s="523"/>
      <c r="O957" s="523"/>
    </row>
    <row r="958" spans="1:15" ht="32.25" customHeight="1">
      <c r="A958" s="475"/>
      <c r="B958" s="111"/>
      <c r="C958" s="580"/>
      <c r="D958" s="176" t="s">
        <v>3128</v>
      </c>
      <c r="E958" s="314">
        <f>I958*E4</f>
        <v>1875</v>
      </c>
      <c r="F958" s="423" t="s">
        <v>479</v>
      </c>
      <c r="G958" s="1010">
        <v>1</v>
      </c>
      <c r="H958" s="1032" t="s">
        <v>147</v>
      </c>
      <c r="I958" s="1087">
        <v>25</v>
      </c>
      <c r="J958" s="523"/>
      <c r="K958" s="523"/>
      <c r="L958" s="523"/>
      <c r="M958" s="523"/>
      <c r="N958" s="523"/>
      <c r="O958" s="523"/>
    </row>
    <row r="959" spans="1:15" ht="21.75" customHeight="1">
      <c r="A959" s="474"/>
      <c r="B959" s="144"/>
      <c r="C959" s="620"/>
      <c r="D959" s="215" t="s">
        <v>3499</v>
      </c>
      <c r="E959" s="333"/>
      <c r="F959" s="911"/>
      <c r="G959" s="1088"/>
      <c r="H959" s="1069"/>
      <c r="I959" s="522"/>
      <c r="J959" s="523"/>
      <c r="K959" s="523"/>
      <c r="L959" s="523"/>
      <c r="M959" s="523"/>
      <c r="N959" s="523"/>
      <c r="O959" s="523"/>
    </row>
    <row r="960" spans="1:15" s="7" customFormat="1" ht="21" customHeight="1">
      <c r="A960" s="474"/>
      <c r="B960" s="545"/>
      <c r="C960" s="574"/>
      <c r="D960" s="195" t="s">
        <v>2740</v>
      </c>
      <c r="E960" s="289">
        <f>I960*E4</f>
        <v>375</v>
      </c>
      <c r="F960" s="374" t="s">
        <v>3097</v>
      </c>
      <c r="G960" s="1010">
        <v>1</v>
      </c>
      <c r="H960" s="1089" t="s">
        <v>899</v>
      </c>
      <c r="I960" s="522">
        <v>5</v>
      </c>
      <c r="J960" s="523"/>
      <c r="K960" s="523"/>
      <c r="L960" s="523"/>
      <c r="M960" s="523"/>
      <c r="N960" s="523"/>
      <c r="O960" s="523"/>
    </row>
    <row r="961" spans="1:15" s="7" customFormat="1" ht="15">
      <c r="A961" s="474"/>
      <c r="B961" s="545">
        <v>9.13</v>
      </c>
      <c r="C961" s="582"/>
      <c r="D961" s="195" t="s">
        <v>895</v>
      </c>
      <c r="E961" s="289">
        <f>I961*E4</f>
        <v>375</v>
      </c>
      <c r="F961" s="374" t="s">
        <v>3097</v>
      </c>
      <c r="G961" s="1010">
        <v>3</v>
      </c>
      <c r="H961" s="1089" t="s">
        <v>2552</v>
      </c>
      <c r="I961" s="522">
        <v>5</v>
      </c>
      <c r="J961" s="523"/>
      <c r="K961" s="523"/>
      <c r="L961" s="523"/>
      <c r="M961" s="523"/>
      <c r="N961" s="523"/>
      <c r="O961" s="523"/>
    </row>
    <row r="962" spans="1:15" ht="30" customHeight="1">
      <c r="A962" s="474"/>
      <c r="B962" s="110"/>
      <c r="C962" s="574"/>
      <c r="D962" s="195" t="s">
        <v>3215</v>
      </c>
      <c r="E962" s="289">
        <f>I962*E4</f>
        <v>375</v>
      </c>
      <c r="F962" s="374"/>
      <c r="G962" s="1010">
        <v>1</v>
      </c>
      <c r="H962" s="1012" t="s">
        <v>2319</v>
      </c>
      <c r="I962" s="522">
        <v>5</v>
      </c>
      <c r="J962" s="523"/>
      <c r="K962" s="523"/>
      <c r="L962" s="523"/>
      <c r="M962" s="523"/>
      <c r="N962" s="523"/>
      <c r="O962" s="523"/>
    </row>
    <row r="963" spans="1:15" ht="22.5" customHeight="1">
      <c r="A963" s="474"/>
      <c r="B963" s="544">
        <v>64</v>
      </c>
      <c r="C963" s="574"/>
      <c r="D963" s="187" t="s">
        <v>1396</v>
      </c>
      <c r="E963" s="314">
        <f>I963*E4</f>
        <v>300</v>
      </c>
      <c r="F963" s="418" t="s">
        <v>3097</v>
      </c>
      <c r="G963" s="1010">
        <v>2</v>
      </c>
      <c r="H963" s="1012" t="s">
        <v>1032</v>
      </c>
      <c r="I963" s="522">
        <v>4</v>
      </c>
      <c r="J963" s="523"/>
      <c r="K963" s="523"/>
      <c r="L963" s="523"/>
      <c r="M963" s="523"/>
      <c r="N963" s="523"/>
      <c r="O963" s="523"/>
    </row>
    <row r="964" spans="1:15" s="7" customFormat="1" ht="30" customHeight="1">
      <c r="A964" s="474"/>
      <c r="B964" s="110"/>
      <c r="C964" s="574"/>
      <c r="D964" s="187" t="s">
        <v>2177</v>
      </c>
      <c r="E964" s="289">
        <f>I964*E4</f>
        <v>375</v>
      </c>
      <c r="F964" s="418" t="s">
        <v>3097</v>
      </c>
      <c r="G964" s="1010">
        <v>2</v>
      </c>
      <c r="H964" s="1012" t="s">
        <v>729</v>
      </c>
      <c r="I964" s="522">
        <v>5</v>
      </c>
      <c r="J964" s="523"/>
      <c r="K964" s="523"/>
      <c r="L964" s="523"/>
      <c r="M964" s="523"/>
      <c r="N964" s="523"/>
      <c r="O964" s="523"/>
    </row>
    <row r="965" spans="1:15" s="11" customFormat="1" ht="30" customHeight="1">
      <c r="A965" s="471"/>
      <c r="B965" s="109"/>
      <c r="C965" s="574"/>
      <c r="D965" s="195" t="s">
        <v>2327</v>
      </c>
      <c r="E965" s="293">
        <f>I965*E4</f>
        <v>375</v>
      </c>
      <c r="F965" s="356"/>
      <c r="G965" s="1010">
        <v>1</v>
      </c>
      <c r="H965" s="1014" t="s">
        <v>206</v>
      </c>
      <c r="I965" s="522">
        <v>5</v>
      </c>
      <c r="J965" s="527"/>
      <c r="K965" s="527"/>
      <c r="L965" s="527"/>
      <c r="M965" s="527"/>
      <c r="N965" s="527"/>
      <c r="O965" s="527"/>
    </row>
    <row r="966" spans="1:15" s="9" customFormat="1" ht="18.75" customHeight="1">
      <c r="A966" s="471"/>
      <c r="B966" s="545">
        <v>68</v>
      </c>
      <c r="C966" s="574"/>
      <c r="D966" s="195" t="s">
        <v>2029</v>
      </c>
      <c r="E966" s="289">
        <f>I966*E4</f>
        <v>375</v>
      </c>
      <c r="F966" s="374" t="s">
        <v>3097</v>
      </c>
      <c r="G966" s="1010">
        <v>1</v>
      </c>
      <c r="H966" s="1014" t="s">
        <v>2775</v>
      </c>
      <c r="I966" s="522">
        <v>5</v>
      </c>
      <c r="J966" s="526"/>
      <c r="K966" s="526"/>
      <c r="L966" s="526"/>
      <c r="M966" s="526"/>
      <c r="N966" s="526"/>
      <c r="O966" s="526"/>
    </row>
    <row r="967" spans="1:15" s="7" customFormat="1" ht="31.5" customHeight="1">
      <c r="A967" s="474"/>
      <c r="B967" s="109"/>
      <c r="C967" s="574"/>
      <c r="D967" s="208" t="s">
        <v>2222</v>
      </c>
      <c r="E967" s="314">
        <f>I967*E4</f>
        <v>1125</v>
      </c>
      <c r="F967" s="374" t="s">
        <v>3097</v>
      </c>
      <c r="G967" s="1025">
        <v>1</v>
      </c>
      <c r="H967" s="1012" t="s">
        <v>2149</v>
      </c>
      <c r="I967" s="522">
        <v>15</v>
      </c>
      <c r="J967" s="523"/>
      <c r="K967" s="523"/>
      <c r="L967" s="523"/>
      <c r="M967" s="523"/>
      <c r="N967" s="523"/>
      <c r="O967" s="523"/>
    </row>
    <row r="968" spans="1:15" s="7" customFormat="1" ht="34.5" customHeight="1">
      <c r="A968" s="474"/>
      <c r="B968" s="110"/>
      <c r="C968" s="574"/>
      <c r="D968" s="187" t="s">
        <v>952</v>
      </c>
      <c r="E968" s="289">
        <f>I968*E4</f>
        <v>750</v>
      </c>
      <c r="F968" s="374" t="s">
        <v>3097</v>
      </c>
      <c r="G968" s="1010">
        <v>1</v>
      </c>
      <c r="H968" s="1012" t="s">
        <v>1778</v>
      </c>
      <c r="I968" s="522">
        <v>10</v>
      </c>
      <c r="J968" s="523"/>
      <c r="K968" s="523"/>
      <c r="L968" s="523"/>
      <c r="M968" s="523"/>
      <c r="N968" s="523"/>
      <c r="O968" s="523"/>
    </row>
    <row r="969" spans="1:15" s="13" customFormat="1" ht="20.25" customHeight="1">
      <c r="A969" s="479"/>
      <c r="B969" s="109"/>
      <c r="C969" s="574"/>
      <c r="D969" s="187" t="s">
        <v>82</v>
      </c>
      <c r="E969" s="289">
        <f>I969*E4</f>
        <v>750</v>
      </c>
      <c r="F969" s="374"/>
      <c r="G969" s="1010">
        <v>1</v>
      </c>
      <c r="H969" s="1014" t="s">
        <v>2494</v>
      </c>
      <c r="I969" s="522">
        <v>10</v>
      </c>
      <c r="J969" s="529"/>
      <c r="K969" s="529"/>
      <c r="L969" s="529"/>
      <c r="M969" s="529"/>
      <c r="N969" s="529"/>
      <c r="O969" s="529"/>
    </row>
    <row r="970" spans="1:15" ht="30.75" customHeight="1">
      <c r="A970" s="474"/>
      <c r="B970" s="110"/>
      <c r="C970" s="98"/>
      <c r="D970" s="195" t="s">
        <v>1503</v>
      </c>
      <c r="E970" s="293">
        <v>100</v>
      </c>
      <c r="F970" s="374" t="s">
        <v>3097</v>
      </c>
      <c r="G970" s="1010">
        <v>1</v>
      </c>
      <c r="H970" s="1012" t="s">
        <v>85</v>
      </c>
      <c r="I970" s="1047"/>
      <c r="J970" s="523"/>
      <c r="K970" s="523"/>
      <c r="L970" s="523"/>
      <c r="M970" s="523"/>
      <c r="N970" s="523"/>
      <c r="O970" s="523"/>
    </row>
    <row r="971" spans="1:15" ht="18.75" customHeight="1">
      <c r="A971" s="474"/>
      <c r="B971" s="109"/>
      <c r="C971" s="574"/>
      <c r="D971" s="719" t="s">
        <v>3418</v>
      </c>
      <c r="E971" s="293">
        <f>I971*E4</f>
        <v>750</v>
      </c>
      <c r="F971" s="374" t="s">
        <v>3374</v>
      </c>
      <c r="G971" s="1010">
        <v>1</v>
      </c>
      <c r="H971" s="1014" t="s">
        <v>2591</v>
      </c>
      <c r="I971" s="522">
        <v>10</v>
      </c>
      <c r="J971" s="523"/>
      <c r="K971" s="523"/>
      <c r="L971" s="523"/>
      <c r="M971" s="523"/>
      <c r="N971" s="523"/>
      <c r="O971" s="523"/>
    </row>
    <row r="972" spans="1:15" s="12" customFormat="1" ht="33" customHeight="1">
      <c r="A972" s="474"/>
      <c r="B972" s="548"/>
      <c r="C972" s="622"/>
      <c r="D972" s="572" t="s">
        <v>369</v>
      </c>
      <c r="E972" s="314">
        <v>1000</v>
      </c>
      <c r="F972" s="314" t="s">
        <v>3097</v>
      </c>
      <c r="G972" s="1008">
        <v>1</v>
      </c>
      <c r="H972" s="1012" t="s">
        <v>602</v>
      </c>
      <c r="I972" s="522"/>
      <c r="J972" s="528"/>
      <c r="K972" s="528"/>
      <c r="L972" s="528"/>
      <c r="M972" s="528"/>
      <c r="N972" s="528"/>
      <c r="O972" s="528"/>
    </row>
    <row r="973" spans="1:15" s="11" customFormat="1" ht="31.5" customHeight="1">
      <c r="A973" s="471"/>
      <c r="B973" s="545">
        <v>23</v>
      </c>
      <c r="C973" s="574"/>
      <c r="D973" s="726" t="s">
        <v>863</v>
      </c>
      <c r="E973" s="314">
        <v>50</v>
      </c>
      <c r="F973" s="374" t="s">
        <v>3097</v>
      </c>
      <c r="G973" s="1010">
        <v>1</v>
      </c>
      <c r="H973" s="1012" t="s">
        <v>3325</v>
      </c>
      <c r="I973" s="522">
        <v>2</v>
      </c>
      <c r="J973" s="527"/>
      <c r="K973" s="527"/>
      <c r="L973" s="527"/>
      <c r="M973" s="527"/>
      <c r="N973" s="527"/>
      <c r="O973" s="527"/>
    </row>
    <row r="974" spans="1:15" s="11" customFormat="1" ht="33" customHeight="1">
      <c r="A974" s="471"/>
      <c r="B974" s="545"/>
      <c r="C974" s="574"/>
      <c r="D974" s="195" t="s">
        <v>2672</v>
      </c>
      <c r="E974" s="314">
        <f>I974*E4</f>
        <v>1050</v>
      </c>
      <c r="F974" s="374" t="s">
        <v>3097</v>
      </c>
      <c r="G974" s="1010">
        <v>1</v>
      </c>
      <c r="H974" s="1012" t="s">
        <v>3118</v>
      </c>
      <c r="I974" s="522">
        <v>14</v>
      </c>
      <c r="J974" s="527"/>
      <c r="K974" s="527"/>
      <c r="L974" s="527"/>
      <c r="M974" s="527"/>
      <c r="N974" s="527"/>
      <c r="O974" s="527"/>
    </row>
    <row r="975" spans="1:15" s="12" customFormat="1" ht="18" customHeight="1">
      <c r="A975" s="474"/>
      <c r="B975" s="545">
        <v>58</v>
      </c>
      <c r="C975" s="574"/>
      <c r="D975" s="912" t="s">
        <v>770</v>
      </c>
      <c r="E975" s="314">
        <f>I975*E4</f>
        <v>750</v>
      </c>
      <c r="F975" s="374" t="s">
        <v>3097</v>
      </c>
      <c r="G975" s="1010">
        <v>1</v>
      </c>
      <c r="H975" s="1014" t="s">
        <v>2867</v>
      </c>
      <c r="I975" s="522">
        <v>10</v>
      </c>
      <c r="J975" s="528"/>
      <c r="K975" s="528"/>
      <c r="L975" s="528"/>
      <c r="M975" s="528"/>
      <c r="N975" s="528"/>
      <c r="O975" s="528"/>
    </row>
    <row r="976" spans="1:15" s="11" customFormat="1" ht="20.25" customHeight="1">
      <c r="A976" s="471"/>
      <c r="B976" s="571"/>
      <c r="C976" s="603"/>
      <c r="D976" s="913" t="s">
        <v>1038</v>
      </c>
      <c r="E976" s="333"/>
      <c r="F976" s="914"/>
      <c r="G976" s="1068"/>
      <c r="H976" s="1069"/>
      <c r="I976" s="522"/>
      <c r="J976" s="527"/>
      <c r="K976" s="527"/>
      <c r="L976" s="527"/>
      <c r="M976" s="527"/>
      <c r="N976" s="527"/>
      <c r="O976" s="527"/>
    </row>
    <row r="977" spans="1:15" s="11" customFormat="1" ht="15.75">
      <c r="A977" s="471"/>
      <c r="B977" s="549"/>
      <c r="C977" s="624"/>
      <c r="D977" s="184" t="s">
        <v>2462</v>
      </c>
      <c r="E977" s="289">
        <f>I977*32</f>
        <v>224</v>
      </c>
      <c r="F977" s="374" t="s">
        <v>3097</v>
      </c>
      <c r="G977" s="1010">
        <v>1</v>
      </c>
      <c r="H977" s="1090" t="s">
        <v>3385</v>
      </c>
      <c r="I977" s="522">
        <v>7</v>
      </c>
      <c r="J977" s="527"/>
      <c r="K977" s="527"/>
      <c r="L977" s="527"/>
      <c r="M977" s="527"/>
      <c r="N977" s="527"/>
      <c r="O977" s="527"/>
    </row>
    <row r="978" spans="1:15" s="11" customFormat="1" ht="15.75">
      <c r="A978" s="471"/>
      <c r="B978" s="544"/>
      <c r="C978" s="98"/>
      <c r="D978" s="189" t="s">
        <v>581</v>
      </c>
      <c r="E978" s="314">
        <f>I978*E4</f>
        <v>225</v>
      </c>
      <c r="F978" s="374" t="s">
        <v>3097</v>
      </c>
      <c r="G978" s="1010">
        <v>1</v>
      </c>
      <c r="H978" s="1012" t="s">
        <v>1934</v>
      </c>
      <c r="I978" s="522">
        <v>3</v>
      </c>
      <c r="J978" s="527"/>
      <c r="K978" s="527"/>
      <c r="L978" s="527"/>
      <c r="M978" s="527"/>
      <c r="N978" s="527"/>
      <c r="O978" s="527"/>
    </row>
    <row r="979" spans="1:15" s="11" customFormat="1" ht="15.75">
      <c r="A979" s="471"/>
      <c r="B979" s="544"/>
      <c r="C979" s="98"/>
      <c r="D979" s="189" t="s">
        <v>3033</v>
      </c>
      <c r="E979" s="314">
        <f>I979*E4</f>
        <v>225</v>
      </c>
      <c r="F979" s="374" t="s">
        <v>3097</v>
      </c>
      <c r="G979" s="1010">
        <v>1</v>
      </c>
      <c r="H979" s="1012" t="s">
        <v>1927</v>
      </c>
      <c r="I979" s="522">
        <v>3</v>
      </c>
      <c r="J979" s="527"/>
      <c r="K979" s="527"/>
      <c r="L979" s="527"/>
      <c r="M979" s="527"/>
      <c r="N979" s="527"/>
      <c r="O979" s="527"/>
    </row>
    <row r="980" spans="1:15" s="11" customFormat="1" ht="27" customHeight="1">
      <c r="A980" s="471"/>
      <c r="B980" s="544"/>
      <c r="C980" s="98"/>
      <c r="D980" s="187" t="s">
        <v>905</v>
      </c>
      <c r="E980" s="314">
        <f>I980*E4</f>
        <v>450</v>
      </c>
      <c r="F980" s="342" t="s">
        <v>3097</v>
      </c>
      <c r="G980" s="1010">
        <v>1</v>
      </c>
      <c r="H980" s="1012" t="s">
        <v>790</v>
      </c>
      <c r="I980" s="522">
        <v>6</v>
      </c>
      <c r="J980" s="527"/>
      <c r="K980" s="527"/>
      <c r="L980" s="527"/>
      <c r="M980" s="527"/>
      <c r="N980" s="527"/>
      <c r="O980" s="527"/>
    </row>
    <row r="981" spans="1:15" s="11" customFormat="1" ht="15.75">
      <c r="A981" s="471"/>
      <c r="B981" s="110"/>
      <c r="C981" s="98"/>
      <c r="D981" s="187" t="s">
        <v>1865</v>
      </c>
      <c r="E981" s="314">
        <f>I981*E4</f>
        <v>225</v>
      </c>
      <c r="F981" s="374" t="s">
        <v>3097</v>
      </c>
      <c r="G981" s="1010">
        <v>1</v>
      </c>
      <c r="H981" s="1012" t="s">
        <v>2405</v>
      </c>
      <c r="I981" s="522">
        <v>3</v>
      </c>
      <c r="J981" s="527"/>
      <c r="K981" s="527"/>
      <c r="L981" s="527"/>
      <c r="M981" s="527"/>
      <c r="N981" s="527"/>
      <c r="O981" s="527"/>
    </row>
    <row r="982" spans="1:15" s="11" customFormat="1" ht="15.75">
      <c r="A982" s="471"/>
      <c r="B982" s="110"/>
      <c r="C982" s="98"/>
      <c r="D982" s="198" t="s">
        <v>2192</v>
      </c>
      <c r="E982" s="303">
        <f>I982*E4</f>
        <v>0</v>
      </c>
      <c r="F982" s="673"/>
      <c r="G982" s="1011">
        <v>0</v>
      </c>
      <c r="H982" s="1012" t="s">
        <v>417</v>
      </c>
      <c r="I982" s="522">
        <v>0</v>
      </c>
      <c r="J982" s="527"/>
      <c r="K982" s="527"/>
      <c r="L982" s="527"/>
      <c r="M982" s="527"/>
      <c r="N982" s="527"/>
      <c r="O982" s="527"/>
    </row>
    <row r="983" spans="1:15" s="11" customFormat="1" ht="15.75">
      <c r="A983" s="471"/>
      <c r="B983" s="110"/>
      <c r="C983" s="98"/>
      <c r="D983" s="187" t="s">
        <v>2395</v>
      </c>
      <c r="E983" s="314">
        <f>I983*E4</f>
        <v>187.5</v>
      </c>
      <c r="F983" s="374" t="s">
        <v>3097</v>
      </c>
      <c r="G983" s="1010">
        <v>2</v>
      </c>
      <c r="H983" s="1012" t="s">
        <v>417</v>
      </c>
      <c r="I983" s="522">
        <v>2.5</v>
      </c>
      <c r="J983" s="527"/>
      <c r="K983" s="527"/>
      <c r="L983" s="527"/>
      <c r="M983" s="527"/>
      <c r="N983" s="527"/>
      <c r="O983" s="527"/>
    </row>
    <row r="984" spans="1:15" s="11" customFormat="1" ht="15.75">
      <c r="A984" s="471"/>
      <c r="B984" s="110"/>
      <c r="C984" s="98"/>
      <c r="D984" s="195" t="s">
        <v>1881</v>
      </c>
      <c r="E984" s="293">
        <f>I984*E4</f>
        <v>187.5</v>
      </c>
      <c r="F984" s="374" t="s">
        <v>3097</v>
      </c>
      <c r="G984" s="1010">
        <v>1</v>
      </c>
      <c r="H984" s="1012" t="s">
        <v>417</v>
      </c>
      <c r="I984" s="522">
        <v>2.5</v>
      </c>
      <c r="J984" s="527"/>
      <c r="K984" s="527"/>
      <c r="L984" s="527"/>
      <c r="M984" s="527"/>
      <c r="N984" s="527"/>
      <c r="O984" s="527"/>
    </row>
    <row r="985" spans="1:15" s="11" customFormat="1" ht="15.75">
      <c r="A985" s="471"/>
      <c r="B985" s="110"/>
      <c r="C985" s="98"/>
      <c r="D985" s="82" t="s">
        <v>2893</v>
      </c>
      <c r="E985" s="314">
        <f>I985*E4</f>
        <v>240.75</v>
      </c>
      <c r="F985" s="374" t="s">
        <v>3097</v>
      </c>
      <c r="G985" s="1010">
        <v>1</v>
      </c>
      <c r="H985" s="1012" t="s">
        <v>2206</v>
      </c>
      <c r="I985" s="522">
        <v>3.21</v>
      </c>
      <c r="J985" s="527"/>
      <c r="K985" s="527"/>
      <c r="L985" s="527"/>
      <c r="M985" s="527"/>
      <c r="N985" s="527"/>
      <c r="O985" s="527"/>
    </row>
    <row r="986" spans="1:15" s="11" customFormat="1" ht="23.25">
      <c r="A986" s="471"/>
      <c r="B986" s="110" t="s">
        <v>3095</v>
      </c>
      <c r="C986" s="98" t="s">
        <v>3509</v>
      </c>
      <c r="D986" s="82" t="s">
        <v>2141</v>
      </c>
      <c r="E986" s="314">
        <f>I986*E4</f>
        <v>240.75</v>
      </c>
      <c r="F986" s="374" t="s">
        <v>3097</v>
      </c>
      <c r="G986" s="1010">
        <v>1</v>
      </c>
      <c r="H986" s="1012" t="s">
        <v>417</v>
      </c>
      <c r="I986" s="522">
        <v>3.21</v>
      </c>
      <c r="J986" s="527"/>
      <c r="K986" s="527"/>
      <c r="L986" s="527"/>
      <c r="M986" s="527"/>
      <c r="N986" s="527"/>
      <c r="O986" s="527"/>
    </row>
    <row r="987" spans="1:15" s="11" customFormat="1" ht="20.25" customHeight="1">
      <c r="A987" s="471"/>
      <c r="B987" s="110" t="s">
        <v>3095</v>
      </c>
      <c r="C987" s="98" t="s">
        <v>1092</v>
      </c>
      <c r="D987" s="187" t="s">
        <v>990</v>
      </c>
      <c r="E987" s="293">
        <f>I987*E4</f>
        <v>180</v>
      </c>
      <c r="F987" s="374" t="s">
        <v>3097</v>
      </c>
      <c r="G987" s="1010">
        <v>2</v>
      </c>
      <c r="H987" s="1012" t="s">
        <v>1859</v>
      </c>
      <c r="I987" s="522">
        <v>2.4</v>
      </c>
      <c r="J987" s="527"/>
      <c r="K987" s="527"/>
      <c r="L987" s="527"/>
      <c r="M987" s="527"/>
      <c r="N987" s="527"/>
      <c r="O987" s="527"/>
    </row>
    <row r="988" spans="1:15" s="11" customFormat="1" ht="23.25">
      <c r="A988" s="471"/>
      <c r="B988" s="110" t="s">
        <v>3095</v>
      </c>
      <c r="C988" s="98" t="s">
        <v>500</v>
      </c>
      <c r="D988" s="187" t="s">
        <v>520</v>
      </c>
      <c r="E988" s="293">
        <f>I988*E4</f>
        <v>174</v>
      </c>
      <c r="F988" s="356" t="s">
        <v>3097</v>
      </c>
      <c r="G988" s="1010">
        <v>1</v>
      </c>
      <c r="H988" s="1012" t="s">
        <v>1859</v>
      </c>
      <c r="I988" s="522">
        <v>2.32</v>
      </c>
      <c r="J988" s="527"/>
      <c r="K988" s="527"/>
      <c r="L988" s="527"/>
      <c r="M988" s="527"/>
      <c r="N988" s="527"/>
      <c r="O988" s="527"/>
    </row>
    <row r="989" spans="1:15" s="11" customFormat="1" ht="15.75">
      <c r="A989" s="471"/>
      <c r="B989" s="110"/>
      <c r="C989" s="98"/>
      <c r="D989" s="195" t="s">
        <v>2008</v>
      </c>
      <c r="E989" s="293">
        <f>I989*E4</f>
        <v>174</v>
      </c>
      <c r="F989" s="356" t="s">
        <v>3097</v>
      </c>
      <c r="G989" s="1010">
        <v>1</v>
      </c>
      <c r="H989" s="1012" t="s">
        <v>1968</v>
      </c>
      <c r="I989" s="522">
        <v>2.32</v>
      </c>
      <c r="J989" s="527"/>
      <c r="K989" s="527"/>
      <c r="L989" s="527"/>
      <c r="M989" s="527"/>
      <c r="N989" s="527"/>
      <c r="O989" s="527"/>
    </row>
    <row r="990" spans="1:15" s="11" customFormat="1" ht="15.75">
      <c r="A990" s="471"/>
      <c r="B990" s="110"/>
      <c r="C990" s="98"/>
      <c r="D990" s="187" t="s">
        <v>102</v>
      </c>
      <c r="E990" s="293">
        <f>I990*E4</f>
        <v>174</v>
      </c>
      <c r="F990" s="356" t="s">
        <v>3097</v>
      </c>
      <c r="G990" s="1010">
        <v>0</v>
      </c>
      <c r="H990" s="1012" t="s">
        <v>1968</v>
      </c>
      <c r="I990" s="522">
        <v>2.32</v>
      </c>
      <c r="J990" s="527"/>
      <c r="K990" s="527"/>
      <c r="L990" s="527"/>
      <c r="M990" s="527"/>
      <c r="N990" s="527"/>
      <c r="O990" s="527"/>
    </row>
    <row r="991" spans="1:15" s="11" customFormat="1" ht="23.25">
      <c r="A991" s="471"/>
      <c r="B991" s="110" t="s">
        <v>3095</v>
      </c>
      <c r="C991" s="98" t="s">
        <v>547</v>
      </c>
      <c r="D991" s="195" t="s">
        <v>866</v>
      </c>
      <c r="E991" s="293">
        <f>I991*E4</f>
        <v>270</v>
      </c>
      <c r="F991" s="356" t="s">
        <v>3097</v>
      </c>
      <c r="G991" s="1010">
        <v>1</v>
      </c>
      <c r="H991" s="1012" t="s">
        <v>510</v>
      </c>
      <c r="I991" s="522">
        <v>3.6</v>
      </c>
      <c r="J991" s="527"/>
      <c r="K991" s="527"/>
      <c r="L991" s="527"/>
      <c r="M991" s="527"/>
      <c r="N991" s="527"/>
      <c r="O991" s="527"/>
    </row>
    <row r="992" spans="1:15" s="11" customFormat="1" ht="15.75">
      <c r="A992" s="471"/>
      <c r="B992" s="109"/>
      <c r="C992" s="574"/>
      <c r="D992" s="187" t="s">
        <v>118</v>
      </c>
      <c r="E992" s="289">
        <f>I992*E4</f>
        <v>292.5</v>
      </c>
      <c r="F992" s="356" t="s">
        <v>3097</v>
      </c>
      <c r="G992" s="1011">
        <v>1</v>
      </c>
      <c r="H992" s="1014" t="s">
        <v>3485</v>
      </c>
      <c r="I992" s="522">
        <v>3.9</v>
      </c>
      <c r="J992" s="527"/>
      <c r="K992" s="527"/>
      <c r="L992" s="527"/>
      <c r="M992" s="527"/>
      <c r="N992" s="527"/>
      <c r="O992" s="527"/>
    </row>
    <row r="993" spans="1:15" s="11" customFormat="1" ht="15.75">
      <c r="A993" s="471"/>
      <c r="B993" s="109"/>
      <c r="C993" s="574"/>
      <c r="D993" s="187" t="s">
        <v>1460</v>
      </c>
      <c r="E993" s="289">
        <f>I993*E4</f>
        <v>225</v>
      </c>
      <c r="F993" s="374" t="s">
        <v>3097</v>
      </c>
      <c r="G993" s="1011">
        <v>1</v>
      </c>
      <c r="H993" s="1014" t="s">
        <v>2737</v>
      </c>
      <c r="I993" s="522">
        <v>3</v>
      </c>
      <c r="J993" s="527"/>
      <c r="K993" s="527"/>
      <c r="L993" s="527"/>
      <c r="M993" s="527"/>
      <c r="N993" s="527"/>
      <c r="O993" s="527"/>
    </row>
    <row r="994" spans="1:15" s="11" customFormat="1" ht="15.75">
      <c r="A994" s="471"/>
      <c r="B994" s="109"/>
      <c r="C994" s="574"/>
      <c r="D994" s="187" t="s">
        <v>2992</v>
      </c>
      <c r="E994" s="289">
        <f>I994*E4</f>
        <v>210</v>
      </c>
      <c r="F994" s="374" t="s">
        <v>3097</v>
      </c>
      <c r="G994" s="1011">
        <v>1</v>
      </c>
      <c r="H994" s="1014" t="s">
        <v>58</v>
      </c>
      <c r="I994" s="522">
        <v>2.8</v>
      </c>
      <c r="J994" s="527"/>
      <c r="K994" s="527"/>
      <c r="L994" s="527"/>
      <c r="M994" s="527"/>
      <c r="N994" s="527"/>
      <c r="O994" s="527"/>
    </row>
    <row r="995" spans="1:15" s="11" customFormat="1" ht="15.75">
      <c r="A995" s="471"/>
      <c r="B995" s="109"/>
      <c r="C995" s="574"/>
      <c r="D995" s="187" t="s">
        <v>3487</v>
      </c>
      <c r="E995" s="289">
        <f>I995*E4</f>
        <v>210</v>
      </c>
      <c r="F995" s="374" t="s">
        <v>3097</v>
      </c>
      <c r="G995" s="1011">
        <v>1</v>
      </c>
      <c r="H995" s="1014" t="s">
        <v>821</v>
      </c>
      <c r="I995" s="522">
        <v>2.8</v>
      </c>
      <c r="J995" s="527"/>
      <c r="K995" s="527"/>
      <c r="L995" s="527"/>
      <c r="M995" s="527"/>
      <c r="N995" s="527"/>
      <c r="O995" s="527"/>
    </row>
    <row r="996" spans="1:15" s="11" customFormat="1" ht="15.75">
      <c r="A996" s="471"/>
      <c r="B996" s="109"/>
      <c r="C996" s="574"/>
      <c r="D996" s="187" t="s">
        <v>457</v>
      </c>
      <c r="E996" s="289">
        <f>I996*E4</f>
        <v>210</v>
      </c>
      <c r="F996" s="374" t="s">
        <v>3097</v>
      </c>
      <c r="G996" s="1011">
        <v>1</v>
      </c>
      <c r="H996" s="1014" t="s">
        <v>99</v>
      </c>
      <c r="I996" s="522">
        <v>2.8</v>
      </c>
      <c r="J996" s="527"/>
      <c r="K996" s="527"/>
      <c r="L996" s="527"/>
      <c r="M996" s="527"/>
      <c r="N996" s="527"/>
      <c r="O996" s="527"/>
    </row>
    <row r="997" spans="1:15" s="11" customFormat="1" ht="23.25">
      <c r="A997" s="471">
        <v>410</v>
      </c>
      <c r="B997" s="108" t="s">
        <v>3276</v>
      </c>
      <c r="C997" s="574" t="s">
        <v>1390</v>
      </c>
      <c r="D997" s="160" t="s">
        <v>2369</v>
      </c>
      <c r="E997" s="289">
        <f>I997*E4</f>
        <v>375</v>
      </c>
      <c r="F997" s="374" t="s">
        <v>3097</v>
      </c>
      <c r="G997" s="1011">
        <v>1</v>
      </c>
      <c r="H997" s="1014" t="s">
        <v>3510</v>
      </c>
      <c r="I997" s="522">
        <v>5</v>
      </c>
      <c r="J997" s="527"/>
      <c r="K997" s="527"/>
      <c r="L997" s="527"/>
      <c r="M997" s="527"/>
      <c r="N997" s="527"/>
      <c r="O997" s="527"/>
    </row>
    <row r="998" spans="1:15" s="11" customFormat="1" ht="23.25">
      <c r="A998" s="471">
        <v>410</v>
      </c>
      <c r="B998" s="108" t="s">
        <v>3276</v>
      </c>
      <c r="C998" s="574" t="s">
        <v>1390</v>
      </c>
      <c r="D998" s="160" t="s">
        <v>2806</v>
      </c>
      <c r="E998" s="289">
        <f>I998*E4</f>
        <v>375</v>
      </c>
      <c r="F998" s="374" t="s">
        <v>3097</v>
      </c>
      <c r="G998" s="1011">
        <v>1</v>
      </c>
      <c r="H998" s="1014" t="s">
        <v>3511</v>
      </c>
      <c r="I998" s="522">
        <v>5</v>
      </c>
      <c r="J998" s="527"/>
      <c r="K998" s="527"/>
      <c r="L998" s="527"/>
      <c r="M998" s="527"/>
      <c r="N998" s="527"/>
      <c r="O998" s="527"/>
    </row>
    <row r="999" spans="1:15" s="11" customFormat="1" ht="23.25">
      <c r="A999" s="471">
        <v>410</v>
      </c>
      <c r="B999" s="108" t="s">
        <v>3276</v>
      </c>
      <c r="C999" s="574" t="s">
        <v>1390</v>
      </c>
      <c r="D999" s="160" t="s">
        <v>640</v>
      </c>
      <c r="E999" s="289">
        <f>I999*E4</f>
        <v>375</v>
      </c>
      <c r="F999" s="374" t="s">
        <v>3097</v>
      </c>
      <c r="G999" s="1011">
        <v>1</v>
      </c>
      <c r="H999" s="1014" t="s">
        <v>3512</v>
      </c>
      <c r="I999" s="522">
        <v>5</v>
      </c>
      <c r="J999" s="527"/>
      <c r="K999" s="527"/>
      <c r="L999" s="527"/>
      <c r="M999" s="527"/>
      <c r="N999" s="527"/>
      <c r="O999" s="527"/>
    </row>
    <row r="1000" spans="1:15" s="11" customFormat="1" ht="23.25">
      <c r="A1000" s="471">
        <v>410</v>
      </c>
      <c r="B1000" s="108" t="s">
        <v>3276</v>
      </c>
      <c r="C1000" s="574" t="s">
        <v>1390</v>
      </c>
      <c r="D1000" s="160" t="s">
        <v>3492</v>
      </c>
      <c r="E1000" s="289">
        <f>I1000*E4</f>
        <v>375</v>
      </c>
      <c r="F1000" s="374" t="s">
        <v>3097</v>
      </c>
      <c r="G1000" s="1011">
        <v>1</v>
      </c>
      <c r="H1000" s="1014" t="s">
        <v>3512</v>
      </c>
      <c r="I1000" s="522">
        <v>5</v>
      </c>
      <c r="J1000" s="527"/>
      <c r="K1000" s="527"/>
      <c r="L1000" s="527"/>
      <c r="M1000" s="527"/>
      <c r="N1000" s="527"/>
      <c r="O1000" s="527"/>
    </row>
    <row r="1001" spans="1:15" ht="16.5" customHeight="1">
      <c r="A1001" s="474"/>
      <c r="B1001" s="108"/>
      <c r="C1001" s="574"/>
      <c r="D1001" s="82" t="s">
        <v>722</v>
      </c>
      <c r="E1001" s="293"/>
      <c r="F1001" s="374" t="s">
        <v>3097</v>
      </c>
      <c r="G1001" s="1010">
        <v>1</v>
      </c>
      <c r="H1001" s="1014" t="s">
        <v>3104</v>
      </c>
      <c r="I1001" s="522"/>
      <c r="J1001" s="523"/>
      <c r="K1001" s="523"/>
      <c r="L1001" s="523"/>
      <c r="M1001" s="523"/>
      <c r="N1001" s="523"/>
      <c r="O1001" s="523"/>
    </row>
    <row r="1002" spans="1:15" ht="16.5" customHeight="1">
      <c r="A1002" s="474"/>
      <c r="B1002" s="108"/>
      <c r="C1002" s="574"/>
      <c r="D1002" s="748" t="s">
        <v>2923</v>
      </c>
      <c r="E1002" s="293">
        <f>I1002*E4</f>
        <v>300</v>
      </c>
      <c r="F1002" s="374" t="s">
        <v>3097</v>
      </c>
      <c r="G1002" s="1010">
        <v>2</v>
      </c>
      <c r="H1002" s="1014" t="s">
        <v>2902</v>
      </c>
      <c r="I1002" s="522">
        <v>4</v>
      </c>
      <c r="J1002" s="523"/>
      <c r="K1002" s="523"/>
      <c r="L1002" s="523"/>
      <c r="M1002" s="523"/>
      <c r="N1002" s="523"/>
      <c r="O1002" s="523"/>
    </row>
    <row r="1003" spans="1:15" ht="20.25" customHeight="1">
      <c r="A1003" s="474"/>
      <c r="B1003" s="108" t="s">
        <v>3276</v>
      </c>
      <c r="C1003" s="574" t="s">
        <v>3039</v>
      </c>
      <c r="D1003" s="87" t="s">
        <v>3124</v>
      </c>
      <c r="E1003" s="293">
        <f>I1003*E4</f>
        <v>285</v>
      </c>
      <c r="F1003" s="356" t="s">
        <v>3097</v>
      </c>
      <c r="G1003" s="1010">
        <v>3</v>
      </c>
      <c r="H1003" s="1014" t="s">
        <v>395</v>
      </c>
      <c r="I1003" s="522">
        <v>3.8</v>
      </c>
      <c r="J1003" s="523"/>
      <c r="K1003" s="523"/>
      <c r="L1003" s="523"/>
      <c r="M1003" s="523"/>
      <c r="N1003" s="523"/>
      <c r="O1003" s="523"/>
    </row>
    <row r="1004" spans="1:15" ht="31.5" customHeight="1">
      <c r="A1004" s="474"/>
      <c r="B1004" s="108"/>
      <c r="C1004" s="574"/>
      <c r="D1004" s="184" t="s">
        <v>2769</v>
      </c>
      <c r="E1004" s="293">
        <f>I1004*E4</f>
        <v>337.5</v>
      </c>
      <c r="F1004" s="356" t="s">
        <v>3097</v>
      </c>
      <c r="G1004" s="1010">
        <v>1</v>
      </c>
      <c r="H1004" s="1014" t="s">
        <v>240</v>
      </c>
      <c r="I1004" s="522">
        <v>4.5</v>
      </c>
      <c r="J1004" s="523"/>
      <c r="K1004" s="523"/>
      <c r="L1004" s="523"/>
      <c r="M1004" s="523"/>
      <c r="N1004" s="523"/>
      <c r="O1004" s="523"/>
    </row>
    <row r="1005" spans="1:15" ht="27" customHeight="1">
      <c r="A1005" s="474"/>
      <c r="B1005" s="108"/>
      <c r="C1005" s="574"/>
      <c r="D1005" s="184" t="s">
        <v>3080</v>
      </c>
      <c r="E1005" s="293">
        <f>I1005*E4</f>
        <v>337.5</v>
      </c>
      <c r="F1005" s="356" t="s">
        <v>3097</v>
      </c>
      <c r="G1005" s="1010">
        <v>1</v>
      </c>
      <c r="H1005" s="1014" t="s">
        <v>240</v>
      </c>
      <c r="I1005" s="522">
        <v>4.5</v>
      </c>
      <c r="J1005" s="523"/>
      <c r="K1005" s="523"/>
      <c r="L1005" s="523"/>
      <c r="M1005" s="523"/>
      <c r="N1005" s="523"/>
      <c r="O1005" s="523"/>
    </row>
    <row r="1006" spans="1:15" ht="27" customHeight="1">
      <c r="A1006" s="474"/>
      <c r="B1006" s="108"/>
      <c r="C1006" s="574"/>
      <c r="D1006" s="184" t="s">
        <v>994</v>
      </c>
      <c r="E1006" s="293">
        <f>I1006*E4</f>
        <v>337.5</v>
      </c>
      <c r="F1006" s="356" t="s">
        <v>3097</v>
      </c>
      <c r="G1006" s="1010">
        <v>1</v>
      </c>
      <c r="H1006" s="1014" t="s">
        <v>240</v>
      </c>
      <c r="I1006" s="522">
        <v>4.5</v>
      </c>
      <c r="J1006" s="523"/>
      <c r="K1006" s="523"/>
      <c r="L1006" s="523"/>
      <c r="M1006" s="523"/>
      <c r="N1006" s="523"/>
      <c r="O1006" s="523"/>
    </row>
    <row r="1007" spans="1:15" ht="27" customHeight="1">
      <c r="A1007" s="474"/>
      <c r="B1007" s="108"/>
      <c r="C1007" s="574"/>
      <c r="D1007" s="184" t="s">
        <v>67</v>
      </c>
      <c r="E1007" s="293">
        <f>I1007*E4</f>
        <v>337.5</v>
      </c>
      <c r="F1007" s="356" t="s">
        <v>3097</v>
      </c>
      <c r="G1007" s="1010">
        <v>1</v>
      </c>
      <c r="H1007" s="1014" t="s">
        <v>240</v>
      </c>
      <c r="I1007" s="522">
        <v>4.5</v>
      </c>
      <c r="J1007" s="523"/>
      <c r="K1007" s="523"/>
      <c r="L1007" s="523"/>
      <c r="M1007" s="523"/>
      <c r="N1007" s="523"/>
      <c r="O1007" s="523"/>
    </row>
    <row r="1008" spans="1:15" ht="27" customHeight="1">
      <c r="A1008" s="474"/>
      <c r="B1008" s="108"/>
      <c r="C1008" s="574"/>
      <c r="D1008" s="184" t="s">
        <v>2974</v>
      </c>
      <c r="E1008" s="293">
        <f>I1008*E4</f>
        <v>240</v>
      </c>
      <c r="F1008" s="356" t="s">
        <v>3097</v>
      </c>
      <c r="G1008" s="1010">
        <v>2</v>
      </c>
      <c r="H1008" s="1014" t="s">
        <v>2483</v>
      </c>
      <c r="I1008" s="522">
        <v>3.2</v>
      </c>
      <c r="J1008" s="523"/>
      <c r="K1008" s="523"/>
      <c r="L1008" s="523"/>
      <c r="M1008" s="523"/>
      <c r="N1008" s="523"/>
      <c r="O1008" s="523"/>
    </row>
    <row r="1009" spans="1:15" ht="27" customHeight="1">
      <c r="A1009" s="474"/>
      <c r="B1009" s="108"/>
      <c r="C1009" s="574"/>
      <c r="D1009" s="880" t="s">
        <v>565</v>
      </c>
      <c r="E1009" s="294">
        <f>I1009*E4</f>
        <v>240</v>
      </c>
      <c r="F1009" s="915" t="s">
        <v>3097</v>
      </c>
      <c r="G1009" s="1011">
        <v>0</v>
      </c>
      <c r="H1009" s="1014" t="s">
        <v>262</v>
      </c>
      <c r="I1009" s="522">
        <v>3.2</v>
      </c>
      <c r="J1009" s="523"/>
      <c r="K1009" s="523"/>
      <c r="L1009" s="523"/>
      <c r="M1009" s="523"/>
      <c r="N1009" s="523"/>
      <c r="O1009" s="523"/>
    </row>
    <row r="1010" spans="1:15" ht="27" customHeight="1">
      <c r="A1010" s="474"/>
      <c r="B1010" s="108"/>
      <c r="C1010" s="574"/>
      <c r="D1010" s="749" t="s">
        <v>1132</v>
      </c>
      <c r="E1010" s="293">
        <f>I1010*E4</f>
        <v>240</v>
      </c>
      <c r="F1010" s="356" t="s">
        <v>3097</v>
      </c>
      <c r="G1010" s="1010">
        <v>1</v>
      </c>
      <c r="H1010" s="1014" t="s">
        <v>263</v>
      </c>
      <c r="I1010" s="522">
        <v>3.2</v>
      </c>
      <c r="J1010" s="523"/>
      <c r="K1010" s="523"/>
      <c r="L1010" s="523"/>
      <c r="M1010" s="523"/>
      <c r="N1010" s="523"/>
      <c r="O1010" s="523"/>
    </row>
    <row r="1011" spans="1:15" ht="27" customHeight="1">
      <c r="A1011" s="474"/>
      <c r="B1011" s="108"/>
      <c r="C1011" s="574"/>
      <c r="D1011" s="749" t="s">
        <v>261</v>
      </c>
      <c r="E1011" s="293">
        <f>I1011*E4</f>
        <v>240</v>
      </c>
      <c r="F1011" s="356" t="s">
        <v>3097</v>
      </c>
      <c r="G1011" s="1010">
        <v>1</v>
      </c>
      <c r="H1011" s="1014" t="s">
        <v>263</v>
      </c>
      <c r="I1011" s="522">
        <v>3.2</v>
      </c>
      <c r="J1011" s="523"/>
      <c r="K1011" s="523"/>
      <c r="L1011" s="523"/>
      <c r="M1011" s="523"/>
      <c r="N1011" s="523"/>
      <c r="O1011" s="523"/>
    </row>
    <row r="1012" spans="1:15" ht="23.25">
      <c r="A1012" s="474"/>
      <c r="B1012" s="109" t="s">
        <v>3095</v>
      </c>
      <c r="C1012" s="574" t="s">
        <v>2106</v>
      </c>
      <c r="D1012" s="167" t="s">
        <v>2219</v>
      </c>
      <c r="E1012" s="293">
        <f>I1012*E4</f>
        <v>172.5</v>
      </c>
      <c r="F1012" s="374" t="s">
        <v>3097</v>
      </c>
      <c r="G1012" s="1010">
        <v>2</v>
      </c>
      <c r="H1012" s="1014" t="s">
        <v>1535</v>
      </c>
      <c r="I1012" s="522">
        <v>2.3</v>
      </c>
      <c r="J1012" s="523"/>
      <c r="K1012" s="523"/>
      <c r="L1012" s="523"/>
      <c r="M1012" s="523"/>
      <c r="N1012" s="523"/>
      <c r="O1012" s="523"/>
    </row>
    <row r="1013" spans="1:15" ht="23.25">
      <c r="A1013" s="474"/>
      <c r="B1013" s="109" t="s">
        <v>3095</v>
      </c>
      <c r="C1013" s="574" t="s">
        <v>36</v>
      </c>
      <c r="D1013" s="167" t="s">
        <v>2859</v>
      </c>
      <c r="E1013" s="293">
        <f>I1013*E4</f>
        <v>172.5</v>
      </c>
      <c r="F1013" s="374" t="s">
        <v>3097</v>
      </c>
      <c r="G1013" s="1010">
        <v>2</v>
      </c>
      <c r="H1013" s="1014" t="s">
        <v>833</v>
      </c>
      <c r="I1013" s="522">
        <v>2.3</v>
      </c>
      <c r="J1013" s="523"/>
      <c r="K1013" s="523"/>
      <c r="L1013" s="523"/>
      <c r="M1013" s="523"/>
      <c r="N1013" s="523"/>
      <c r="O1013" s="523"/>
    </row>
    <row r="1014" spans="1:15" ht="23.25">
      <c r="A1014" s="474"/>
      <c r="B1014" s="109" t="s">
        <v>3095</v>
      </c>
      <c r="C1014" s="574" t="s">
        <v>35</v>
      </c>
      <c r="D1014" s="167" t="s">
        <v>2561</v>
      </c>
      <c r="E1014" s="293">
        <f>I1014*E4</f>
        <v>172.5</v>
      </c>
      <c r="F1014" s="374" t="s">
        <v>3097</v>
      </c>
      <c r="G1014" s="1010">
        <v>2</v>
      </c>
      <c r="H1014" s="1014" t="s">
        <v>2861</v>
      </c>
      <c r="I1014" s="522">
        <v>2.3</v>
      </c>
      <c r="J1014" s="523"/>
      <c r="K1014" s="523"/>
      <c r="L1014" s="523"/>
      <c r="M1014" s="523"/>
      <c r="N1014" s="523"/>
      <c r="O1014" s="523"/>
    </row>
    <row r="1015" spans="1:15" ht="23.25">
      <c r="A1015" s="474"/>
      <c r="B1015" s="109" t="s">
        <v>3095</v>
      </c>
      <c r="C1015" s="574" t="s">
        <v>36</v>
      </c>
      <c r="D1015" s="167" t="s">
        <v>2860</v>
      </c>
      <c r="E1015" s="293">
        <f>I1015*E4</f>
        <v>172.5</v>
      </c>
      <c r="F1015" s="374" t="s">
        <v>3097</v>
      </c>
      <c r="G1015" s="1010">
        <v>2</v>
      </c>
      <c r="H1015" s="1014" t="s">
        <v>1858</v>
      </c>
      <c r="I1015" s="522">
        <v>2.3</v>
      </c>
      <c r="J1015" s="523"/>
      <c r="K1015" s="523"/>
      <c r="L1015" s="523"/>
      <c r="M1015" s="523"/>
      <c r="N1015" s="523"/>
      <c r="O1015" s="523"/>
    </row>
    <row r="1016" spans="1:15" ht="23.25">
      <c r="A1016" s="474"/>
      <c r="B1016" s="109" t="s">
        <v>3095</v>
      </c>
      <c r="C1016" s="574" t="s">
        <v>789</v>
      </c>
      <c r="D1016" s="82" t="s">
        <v>2712</v>
      </c>
      <c r="E1016" s="289">
        <f>I1016*E4</f>
        <v>172.5</v>
      </c>
      <c r="F1016" s="374" t="s">
        <v>3097</v>
      </c>
      <c r="G1016" s="1010">
        <v>1</v>
      </c>
      <c r="H1016" s="1014" t="s">
        <v>1129</v>
      </c>
      <c r="I1016" s="522">
        <v>2.3</v>
      </c>
      <c r="J1016" s="523"/>
      <c r="K1016" s="523"/>
      <c r="L1016" s="523"/>
      <c r="M1016" s="523"/>
      <c r="N1016" s="523"/>
      <c r="O1016" s="523"/>
    </row>
    <row r="1017" spans="1:15" ht="23.25">
      <c r="A1017" s="474"/>
      <c r="B1017" s="109" t="s">
        <v>3095</v>
      </c>
      <c r="C1017" s="574" t="s">
        <v>789</v>
      </c>
      <c r="D1017" s="167" t="s">
        <v>3330</v>
      </c>
      <c r="E1017" s="289">
        <f>I1017*E4</f>
        <v>172.5</v>
      </c>
      <c r="F1017" s="374" t="s">
        <v>3097</v>
      </c>
      <c r="G1017" s="1010">
        <v>1</v>
      </c>
      <c r="H1017" s="1014" t="s">
        <v>1130</v>
      </c>
      <c r="I1017" s="522">
        <v>2.3</v>
      </c>
      <c r="J1017" s="523"/>
      <c r="K1017" s="523"/>
      <c r="L1017" s="523"/>
      <c r="M1017" s="523"/>
      <c r="N1017" s="523"/>
      <c r="O1017" s="523"/>
    </row>
    <row r="1018" spans="1:15" ht="14.25">
      <c r="A1018" s="474"/>
      <c r="B1018" s="109"/>
      <c r="C1018" s="574"/>
      <c r="D1018" s="570" t="s">
        <v>1845</v>
      </c>
      <c r="E1018" s="303">
        <f>I1018*E4</f>
        <v>452.25</v>
      </c>
      <c r="F1018" s="673" t="s">
        <v>3097</v>
      </c>
      <c r="G1018" s="1011">
        <v>0</v>
      </c>
      <c r="H1018" s="1014" t="s">
        <v>1550</v>
      </c>
      <c r="I1018" s="522">
        <v>6.03</v>
      </c>
      <c r="J1018" s="523"/>
      <c r="K1018" s="523"/>
      <c r="L1018" s="523"/>
      <c r="M1018" s="523"/>
      <c r="N1018" s="523"/>
      <c r="O1018" s="523"/>
    </row>
    <row r="1019" spans="1:15" ht="14.25">
      <c r="A1019" s="474"/>
      <c r="B1019" s="109"/>
      <c r="C1019" s="574"/>
      <c r="D1019" s="570" t="s">
        <v>2841</v>
      </c>
      <c r="E1019" s="303">
        <f>I1019*E4</f>
        <v>452.25</v>
      </c>
      <c r="F1019" s="673" t="s">
        <v>3097</v>
      </c>
      <c r="G1019" s="1011">
        <v>0</v>
      </c>
      <c r="H1019" s="1014" t="s">
        <v>517</v>
      </c>
      <c r="I1019" s="522">
        <v>6.03</v>
      </c>
      <c r="J1019" s="523"/>
      <c r="K1019" s="523"/>
      <c r="L1019" s="523"/>
      <c r="M1019" s="523"/>
      <c r="N1019" s="523"/>
      <c r="O1019" s="523"/>
    </row>
    <row r="1020" spans="1:15" ht="14.25">
      <c r="A1020" s="474"/>
      <c r="B1020" s="109"/>
      <c r="C1020" s="574"/>
      <c r="D1020" s="570" t="s">
        <v>3504</v>
      </c>
      <c r="E1020" s="303">
        <f>I1020*E4</f>
        <v>452.25</v>
      </c>
      <c r="F1020" s="673" t="s">
        <v>3097</v>
      </c>
      <c r="G1020" s="1011">
        <v>0</v>
      </c>
      <c r="H1020" s="1014" t="s">
        <v>517</v>
      </c>
      <c r="I1020" s="522">
        <v>6.03</v>
      </c>
      <c r="J1020" s="523"/>
      <c r="K1020" s="523"/>
      <c r="L1020" s="523"/>
      <c r="M1020" s="523"/>
      <c r="N1020" s="523"/>
      <c r="O1020" s="523"/>
    </row>
    <row r="1021" spans="1:15" ht="14.25">
      <c r="A1021" s="474"/>
      <c r="B1021" s="109"/>
      <c r="C1021" s="574"/>
      <c r="D1021" s="570" t="s">
        <v>2299</v>
      </c>
      <c r="E1021" s="303">
        <f>I1021*E4</f>
        <v>452.25</v>
      </c>
      <c r="F1021" s="673" t="s">
        <v>3097</v>
      </c>
      <c r="G1021" s="1011">
        <v>0</v>
      </c>
      <c r="H1021" s="1014" t="s">
        <v>517</v>
      </c>
      <c r="I1021" s="522">
        <v>6.03</v>
      </c>
      <c r="J1021" s="523"/>
      <c r="K1021" s="523"/>
      <c r="L1021" s="523"/>
      <c r="M1021" s="523"/>
      <c r="N1021" s="523"/>
      <c r="O1021" s="523"/>
    </row>
    <row r="1022" spans="1:15" ht="14.25">
      <c r="A1022" s="474"/>
      <c r="B1022" s="109"/>
      <c r="C1022" s="574"/>
      <c r="D1022" s="197" t="s">
        <v>559</v>
      </c>
      <c r="E1022" s="303">
        <f>I1022*E4</f>
        <v>452.25</v>
      </c>
      <c r="F1022" s="673" t="s">
        <v>3097</v>
      </c>
      <c r="G1022" s="1011">
        <v>0</v>
      </c>
      <c r="H1022" s="1014" t="s">
        <v>517</v>
      </c>
      <c r="I1022" s="522">
        <v>6.03</v>
      </c>
      <c r="J1022" s="523"/>
      <c r="K1022" s="523"/>
      <c r="L1022" s="523"/>
      <c r="M1022" s="523"/>
      <c r="N1022" s="523"/>
      <c r="O1022" s="523"/>
    </row>
    <row r="1023" spans="1:15" ht="14.25">
      <c r="A1023" s="474"/>
      <c r="B1023" s="109"/>
      <c r="C1023" s="574"/>
      <c r="D1023" s="570" t="s">
        <v>1549</v>
      </c>
      <c r="E1023" s="303">
        <f>I1023*E4</f>
        <v>452.25</v>
      </c>
      <c r="F1023" s="673" t="s">
        <v>3097</v>
      </c>
      <c r="G1023" s="1011">
        <v>0</v>
      </c>
      <c r="H1023" s="1014" t="s">
        <v>1550</v>
      </c>
      <c r="I1023" s="522">
        <v>6.03</v>
      </c>
      <c r="J1023" s="523"/>
      <c r="K1023" s="523"/>
      <c r="L1023" s="523"/>
      <c r="M1023" s="523"/>
      <c r="N1023" s="523"/>
      <c r="O1023" s="523"/>
    </row>
    <row r="1024" spans="1:15" ht="23.25">
      <c r="A1024" s="474">
        <v>360</v>
      </c>
      <c r="B1024" s="109" t="s">
        <v>3347</v>
      </c>
      <c r="C1024" s="574" t="s">
        <v>1317</v>
      </c>
      <c r="D1024" s="167" t="s">
        <v>1360</v>
      </c>
      <c r="E1024" s="289">
        <v>480</v>
      </c>
      <c r="F1024" s="374" t="s">
        <v>3097</v>
      </c>
      <c r="G1024" s="1010">
        <v>1</v>
      </c>
      <c r="H1024" s="1014" t="s">
        <v>1179</v>
      </c>
      <c r="I1024" s="522"/>
      <c r="J1024" s="523"/>
      <c r="K1024" s="523"/>
      <c r="L1024" s="523"/>
      <c r="M1024" s="523"/>
      <c r="N1024" s="523"/>
      <c r="O1024" s="523"/>
    </row>
    <row r="1025" spans="1:15" ht="23.25">
      <c r="A1025" s="474">
        <v>360</v>
      </c>
      <c r="B1025" s="109" t="s">
        <v>3347</v>
      </c>
      <c r="C1025" s="574" t="s">
        <v>162</v>
      </c>
      <c r="D1025" s="167" t="s">
        <v>2897</v>
      </c>
      <c r="E1025" s="289">
        <v>480</v>
      </c>
      <c r="F1025" s="374" t="s">
        <v>3097</v>
      </c>
      <c r="G1025" s="1010">
        <v>1</v>
      </c>
      <c r="H1025" s="1014" t="s">
        <v>1729</v>
      </c>
      <c r="I1025" s="522"/>
      <c r="J1025" s="523"/>
      <c r="K1025" s="523"/>
      <c r="L1025" s="523"/>
      <c r="M1025" s="523"/>
      <c r="N1025" s="523"/>
      <c r="O1025" s="523"/>
    </row>
    <row r="1026" spans="1:15" ht="23.25">
      <c r="A1026" s="474">
        <v>360</v>
      </c>
      <c r="B1026" s="109" t="s">
        <v>3347</v>
      </c>
      <c r="C1026" s="574" t="s">
        <v>162</v>
      </c>
      <c r="D1026" s="167" t="s">
        <v>1891</v>
      </c>
      <c r="E1026" s="289">
        <v>480</v>
      </c>
      <c r="F1026" s="374" t="s">
        <v>3097</v>
      </c>
      <c r="G1026" s="1010">
        <v>1</v>
      </c>
      <c r="H1026" s="1014" t="s">
        <v>2898</v>
      </c>
      <c r="I1026" s="522"/>
      <c r="J1026" s="523"/>
      <c r="K1026" s="523"/>
      <c r="L1026" s="523"/>
      <c r="M1026" s="523"/>
      <c r="N1026" s="523"/>
      <c r="O1026" s="523"/>
    </row>
    <row r="1027" spans="1:15" ht="23.25">
      <c r="A1027" s="474">
        <v>360</v>
      </c>
      <c r="B1027" s="109" t="s">
        <v>3347</v>
      </c>
      <c r="C1027" s="574" t="s">
        <v>2595</v>
      </c>
      <c r="D1027" s="167" t="s">
        <v>3315</v>
      </c>
      <c r="E1027" s="289">
        <v>480</v>
      </c>
      <c r="F1027" s="374" t="s">
        <v>3097</v>
      </c>
      <c r="G1027" s="1010">
        <v>1</v>
      </c>
      <c r="H1027" s="1014" t="s">
        <v>1729</v>
      </c>
      <c r="I1027" s="522"/>
      <c r="J1027" s="523"/>
      <c r="K1027" s="523"/>
      <c r="L1027" s="523"/>
      <c r="M1027" s="523"/>
      <c r="N1027" s="523"/>
      <c r="O1027" s="523"/>
    </row>
    <row r="1028" spans="1:15" ht="23.25">
      <c r="A1028" s="474"/>
      <c r="B1028" s="109" t="s">
        <v>3276</v>
      </c>
      <c r="C1028" s="574" t="s">
        <v>1184</v>
      </c>
      <c r="D1028" s="187" t="s">
        <v>2422</v>
      </c>
      <c r="E1028" s="314">
        <v>150</v>
      </c>
      <c r="F1028" s="374" t="s">
        <v>3097</v>
      </c>
      <c r="G1028" s="1010">
        <v>1</v>
      </c>
      <c r="H1028" s="1012" t="s">
        <v>548</v>
      </c>
      <c r="I1028" s="522">
        <v>4</v>
      </c>
      <c r="J1028" s="523"/>
      <c r="K1028" s="523"/>
      <c r="L1028" s="523"/>
      <c r="M1028" s="523"/>
      <c r="N1028" s="523"/>
      <c r="O1028" s="523"/>
    </row>
    <row r="1029" spans="1:15" ht="15">
      <c r="A1029" s="474"/>
      <c r="B1029" s="110"/>
      <c r="C1029" s="582"/>
      <c r="D1029" s="209" t="s">
        <v>2374</v>
      </c>
      <c r="E1029" s="314">
        <v>150</v>
      </c>
      <c r="F1029" s="374" t="s">
        <v>3097</v>
      </c>
      <c r="G1029" s="1010" t="s">
        <v>751</v>
      </c>
      <c r="H1029" s="1012">
        <v>3.1</v>
      </c>
      <c r="I1029" s="522">
        <v>4</v>
      </c>
      <c r="J1029" s="523"/>
      <c r="K1029" s="523"/>
      <c r="L1029" s="523"/>
      <c r="M1029" s="523"/>
      <c r="N1029" s="523"/>
      <c r="O1029" s="523"/>
    </row>
    <row r="1030" spans="1:15" ht="15">
      <c r="A1030" s="474"/>
      <c r="B1030" s="110"/>
      <c r="C1030" s="574"/>
      <c r="D1030" s="209" t="s">
        <v>733</v>
      </c>
      <c r="E1030" s="314">
        <v>150</v>
      </c>
      <c r="F1030" s="374" t="s">
        <v>3097</v>
      </c>
      <c r="G1030" s="1010">
        <v>1</v>
      </c>
      <c r="H1030" s="1012" t="s">
        <v>3280</v>
      </c>
      <c r="I1030" s="522">
        <v>3</v>
      </c>
      <c r="J1030" s="523"/>
      <c r="K1030" s="523"/>
      <c r="L1030" s="523"/>
      <c r="M1030" s="523"/>
      <c r="N1030" s="523"/>
      <c r="O1030" s="523"/>
    </row>
    <row r="1031" spans="1:15" ht="15">
      <c r="A1031" s="474"/>
      <c r="B1031" s="109" t="s">
        <v>2756</v>
      </c>
      <c r="C1031" s="577"/>
      <c r="D1031" s="187" t="s">
        <v>2979</v>
      </c>
      <c r="E1031" s="314">
        <v>150</v>
      </c>
      <c r="F1031" s="374" t="s">
        <v>3097</v>
      </c>
      <c r="G1031" s="1010">
        <v>1</v>
      </c>
      <c r="H1031" s="1012" t="s">
        <v>3277</v>
      </c>
      <c r="I1031" s="522">
        <v>4</v>
      </c>
      <c r="J1031" s="523"/>
      <c r="K1031" s="523"/>
      <c r="L1031" s="523"/>
      <c r="M1031" s="523"/>
      <c r="N1031" s="523"/>
      <c r="O1031" s="523"/>
    </row>
    <row r="1032" spans="1:15" ht="23.25">
      <c r="A1032" s="474"/>
      <c r="B1032" s="109" t="s">
        <v>3095</v>
      </c>
      <c r="C1032" s="574" t="s">
        <v>1781</v>
      </c>
      <c r="D1032" s="189" t="s">
        <v>1622</v>
      </c>
      <c r="E1032" s="314">
        <v>150</v>
      </c>
      <c r="F1032" s="374" t="s">
        <v>3097</v>
      </c>
      <c r="G1032" s="1010">
        <v>1</v>
      </c>
      <c r="H1032" s="1012" t="s">
        <v>1452</v>
      </c>
      <c r="I1032" s="522">
        <v>4.5</v>
      </c>
      <c r="J1032" s="523"/>
      <c r="K1032" s="523"/>
      <c r="L1032" s="523"/>
      <c r="M1032" s="523"/>
      <c r="N1032" s="523"/>
      <c r="O1032" s="523"/>
    </row>
    <row r="1033" spans="1:15" ht="22.5">
      <c r="A1033" s="474"/>
      <c r="B1033" s="109" t="s">
        <v>3095</v>
      </c>
      <c r="C1033" s="574" t="s">
        <v>2363</v>
      </c>
      <c r="D1033" s="504" t="s">
        <v>2805</v>
      </c>
      <c r="E1033" s="307">
        <v>150</v>
      </c>
      <c r="F1033" s="673" t="s">
        <v>3097</v>
      </c>
      <c r="G1033" s="1011">
        <v>0</v>
      </c>
      <c r="H1033" s="1012" t="s">
        <v>1452</v>
      </c>
      <c r="I1033" s="522">
        <v>4.5</v>
      </c>
      <c r="J1033" s="523"/>
      <c r="K1033" s="523"/>
      <c r="L1033" s="523"/>
      <c r="M1033" s="523"/>
      <c r="N1033" s="523"/>
      <c r="O1033" s="523"/>
    </row>
    <row r="1034" spans="1:15" ht="23.25">
      <c r="A1034" s="474"/>
      <c r="B1034" s="109" t="s">
        <v>3095</v>
      </c>
      <c r="C1034" s="574" t="s">
        <v>16</v>
      </c>
      <c r="D1034" s="195" t="s">
        <v>2003</v>
      </c>
      <c r="E1034" s="293">
        <v>150</v>
      </c>
      <c r="F1034" s="356" t="s">
        <v>3097</v>
      </c>
      <c r="G1034" s="1010">
        <v>1</v>
      </c>
      <c r="H1034" s="1014" t="s">
        <v>2517</v>
      </c>
      <c r="I1034" s="522">
        <v>4</v>
      </c>
      <c r="J1034" s="523"/>
      <c r="K1034" s="523"/>
      <c r="L1034" s="523"/>
      <c r="M1034" s="523"/>
      <c r="N1034" s="523"/>
      <c r="O1034" s="523"/>
    </row>
    <row r="1035" spans="1:15" ht="30.75" customHeight="1">
      <c r="A1035" s="474"/>
      <c r="B1035" s="109" t="s">
        <v>3095</v>
      </c>
      <c r="C1035" s="574" t="s">
        <v>3344</v>
      </c>
      <c r="D1035" s="198" t="s">
        <v>2385</v>
      </c>
      <c r="E1035" s="294">
        <f>I1035*E4</f>
        <v>0</v>
      </c>
      <c r="F1035" s="915"/>
      <c r="G1035" s="1011">
        <v>0</v>
      </c>
      <c r="H1035" s="1014" t="s">
        <v>2220</v>
      </c>
      <c r="I1035" s="522">
        <v>0</v>
      </c>
      <c r="J1035" s="523"/>
      <c r="K1035" s="523"/>
      <c r="L1035" s="523"/>
      <c r="M1035" s="523"/>
      <c r="N1035" s="523"/>
      <c r="O1035" s="523"/>
    </row>
    <row r="1036" spans="1:15" ht="23.25">
      <c r="A1036" s="474"/>
      <c r="B1036" s="109" t="s">
        <v>3095</v>
      </c>
      <c r="C1036" s="574" t="s">
        <v>3344</v>
      </c>
      <c r="D1036" s="208" t="s">
        <v>2722</v>
      </c>
      <c r="E1036" s="314">
        <v>150</v>
      </c>
      <c r="F1036" s="374" t="s">
        <v>3097</v>
      </c>
      <c r="G1036" s="1010">
        <v>1</v>
      </c>
      <c r="H1036" s="1012" t="s">
        <v>3131</v>
      </c>
      <c r="I1036" s="522">
        <v>4</v>
      </c>
      <c r="J1036" s="523"/>
      <c r="K1036" s="523"/>
      <c r="L1036" s="523"/>
      <c r="M1036" s="523"/>
      <c r="N1036" s="523"/>
      <c r="O1036" s="523"/>
    </row>
    <row r="1037" spans="1:15" ht="23.25">
      <c r="A1037" s="474"/>
      <c r="B1037" s="109" t="s">
        <v>3095</v>
      </c>
      <c r="C1037" s="574" t="s">
        <v>3113</v>
      </c>
      <c r="D1037" s="208" t="s">
        <v>3083</v>
      </c>
      <c r="E1037" s="314">
        <v>150</v>
      </c>
      <c r="F1037" s="374" t="s">
        <v>3097</v>
      </c>
      <c r="G1037" s="1010">
        <v>1</v>
      </c>
      <c r="H1037" s="1012" t="s">
        <v>372</v>
      </c>
      <c r="I1037" s="522">
        <v>4</v>
      </c>
      <c r="J1037" s="523"/>
      <c r="K1037" s="523"/>
      <c r="L1037" s="523"/>
      <c r="M1037" s="523"/>
      <c r="N1037" s="523"/>
      <c r="O1037" s="523"/>
    </row>
    <row r="1038" spans="1:15" ht="23.25">
      <c r="A1038" s="474"/>
      <c r="B1038" s="109" t="s">
        <v>3095</v>
      </c>
      <c r="C1038" s="574" t="s">
        <v>3344</v>
      </c>
      <c r="D1038" s="187" t="s">
        <v>1401</v>
      </c>
      <c r="E1038" s="314">
        <v>150</v>
      </c>
      <c r="F1038" s="374" t="s">
        <v>3097</v>
      </c>
      <c r="G1038" s="1010">
        <v>1</v>
      </c>
      <c r="H1038" s="1014" t="s">
        <v>2838</v>
      </c>
      <c r="I1038" s="522">
        <v>4</v>
      </c>
      <c r="J1038" s="523"/>
      <c r="K1038" s="523"/>
      <c r="L1038" s="523"/>
      <c r="M1038" s="523"/>
      <c r="N1038" s="523"/>
      <c r="O1038" s="523"/>
    </row>
    <row r="1039" spans="1:15" ht="25.5" customHeight="1">
      <c r="A1039" s="474"/>
      <c r="B1039" s="109" t="s">
        <v>3095</v>
      </c>
      <c r="C1039" s="574" t="s">
        <v>1294</v>
      </c>
      <c r="D1039" s="916" t="s">
        <v>1654</v>
      </c>
      <c r="E1039" s="307">
        <v>150</v>
      </c>
      <c r="F1039" s="673" t="s">
        <v>3097</v>
      </c>
      <c r="G1039" s="1011">
        <v>0</v>
      </c>
      <c r="H1039" s="1014" t="s">
        <v>965</v>
      </c>
      <c r="I1039" s="522">
        <v>4</v>
      </c>
      <c r="J1039" s="523"/>
      <c r="K1039" s="523"/>
      <c r="L1039" s="523"/>
      <c r="M1039" s="523"/>
      <c r="N1039" s="523"/>
      <c r="O1039" s="523"/>
    </row>
    <row r="1040" spans="1:15" ht="21.75" customHeight="1">
      <c r="A1040" s="474"/>
      <c r="B1040" s="109" t="s">
        <v>3095</v>
      </c>
      <c r="C1040" s="574" t="s">
        <v>3344</v>
      </c>
      <c r="D1040" s="208" t="s">
        <v>3506</v>
      </c>
      <c r="E1040" s="314">
        <v>150</v>
      </c>
      <c r="F1040" s="374" t="s">
        <v>3097</v>
      </c>
      <c r="G1040" s="1010">
        <v>2</v>
      </c>
      <c r="H1040" s="1012" t="s">
        <v>2909</v>
      </c>
      <c r="I1040" s="522">
        <v>4</v>
      </c>
      <c r="J1040" s="523"/>
      <c r="K1040" s="523"/>
      <c r="L1040" s="523"/>
      <c r="M1040" s="523"/>
      <c r="N1040" s="523"/>
      <c r="O1040" s="523"/>
    </row>
    <row r="1041" spans="1:15" ht="20.25" customHeight="1">
      <c r="A1041" s="474"/>
      <c r="B1041" s="109" t="s">
        <v>3095</v>
      </c>
      <c r="C1041" s="582" t="s">
        <v>281</v>
      </c>
      <c r="D1041" s="917" t="s">
        <v>1223</v>
      </c>
      <c r="E1041" s="314">
        <v>150</v>
      </c>
      <c r="F1041" s="374" t="s">
        <v>3097</v>
      </c>
      <c r="G1041" s="1010">
        <v>3</v>
      </c>
      <c r="H1041" s="1012"/>
      <c r="I1041" s="522">
        <v>4</v>
      </c>
      <c r="J1041" s="523"/>
      <c r="K1041" s="523"/>
      <c r="L1041" s="523"/>
      <c r="M1041" s="523"/>
      <c r="N1041" s="523"/>
      <c r="O1041" s="523"/>
    </row>
    <row r="1042" spans="1:15" ht="20.25" customHeight="1">
      <c r="A1042" s="474"/>
      <c r="B1042" s="109"/>
      <c r="C1042" s="582"/>
      <c r="D1042" s="208" t="s">
        <v>3369</v>
      </c>
      <c r="E1042" s="289">
        <f>I1042*E4</f>
        <v>300</v>
      </c>
      <c r="F1042" s="374" t="s">
        <v>3097</v>
      </c>
      <c r="G1042" s="1010">
        <v>1</v>
      </c>
      <c r="H1042" s="1014" t="s">
        <v>31</v>
      </c>
      <c r="I1042" s="522">
        <v>4</v>
      </c>
      <c r="J1042" s="523"/>
      <c r="K1042" s="523"/>
      <c r="L1042" s="523"/>
      <c r="M1042" s="523"/>
      <c r="N1042" s="523"/>
      <c r="O1042" s="523"/>
    </row>
    <row r="1043" spans="1:15" ht="23.25">
      <c r="A1043" s="474"/>
      <c r="B1043" s="109" t="s">
        <v>3095</v>
      </c>
      <c r="C1043" s="582" t="s">
        <v>2196</v>
      </c>
      <c r="D1043" s="208" t="s">
        <v>1131</v>
      </c>
      <c r="E1043" s="289">
        <f>I1043*E4</f>
        <v>172.5</v>
      </c>
      <c r="F1043" s="374" t="s">
        <v>3097</v>
      </c>
      <c r="G1043" s="1010">
        <v>4</v>
      </c>
      <c r="H1043" s="1014" t="s">
        <v>1858</v>
      </c>
      <c r="I1043" s="522">
        <v>2.3</v>
      </c>
      <c r="J1043" s="523"/>
      <c r="K1043" s="523"/>
      <c r="L1043" s="523"/>
      <c r="M1043" s="523"/>
      <c r="N1043" s="523"/>
      <c r="O1043" s="523"/>
    </row>
    <row r="1044" spans="1:15" ht="15.75" customHeight="1">
      <c r="A1044" s="475">
        <v>156</v>
      </c>
      <c r="B1044" s="109" t="s">
        <v>3095</v>
      </c>
      <c r="C1044" s="577" t="s">
        <v>2535</v>
      </c>
      <c r="D1044" s="187" t="s">
        <v>3489</v>
      </c>
      <c r="E1044" s="293">
        <f>I1044*E4</f>
        <v>172.5</v>
      </c>
      <c r="F1044" s="374" t="s">
        <v>3097</v>
      </c>
      <c r="G1044" s="1010">
        <v>2</v>
      </c>
      <c r="H1044" s="1014" t="s">
        <v>2086</v>
      </c>
      <c r="I1044" s="522">
        <v>2.3</v>
      </c>
      <c r="J1044" s="523"/>
      <c r="K1044" s="523"/>
      <c r="L1044" s="523"/>
      <c r="M1044" s="523"/>
      <c r="N1044" s="523"/>
      <c r="O1044" s="523"/>
    </row>
    <row r="1045" spans="1:15" ht="16.5" customHeight="1">
      <c r="A1045" s="475"/>
      <c r="B1045" s="109" t="s">
        <v>3276</v>
      </c>
      <c r="C1045" s="574" t="s">
        <v>2394</v>
      </c>
      <c r="D1045" s="187" t="s">
        <v>3264</v>
      </c>
      <c r="E1045" s="289">
        <f>I1045*E4</f>
        <v>172.5</v>
      </c>
      <c r="F1045" s="374" t="s">
        <v>3097</v>
      </c>
      <c r="G1045" s="1010">
        <v>2</v>
      </c>
      <c r="H1045" s="1014" t="s">
        <v>2086</v>
      </c>
      <c r="I1045" s="522">
        <v>2.3</v>
      </c>
      <c r="J1045" s="523"/>
      <c r="K1045" s="523"/>
      <c r="L1045" s="523"/>
      <c r="M1045" s="523"/>
      <c r="N1045" s="523"/>
      <c r="O1045" s="523"/>
    </row>
    <row r="1046" spans="1:15" ht="15" customHeight="1">
      <c r="A1046" s="475"/>
      <c r="B1046" s="109" t="s">
        <v>3276</v>
      </c>
      <c r="C1046" s="574" t="s">
        <v>2197</v>
      </c>
      <c r="D1046" s="187" t="s">
        <v>348</v>
      </c>
      <c r="E1046" s="289">
        <f>I1046*E4</f>
        <v>172.5</v>
      </c>
      <c r="F1046" s="374" t="s">
        <v>3097</v>
      </c>
      <c r="G1046" s="1010">
        <v>3</v>
      </c>
      <c r="H1046" s="1014" t="s">
        <v>2086</v>
      </c>
      <c r="I1046" s="522">
        <v>2.3</v>
      </c>
      <c r="J1046" s="523"/>
      <c r="K1046" s="523"/>
      <c r="L1046" s="523"/>
      <c r="M1046" s="523"/>
      <c r="N1046" s="523"/>
      <c r="O1046" s="523"/>
    </row>
    <row r="1047" spans="1:15" ht="15" customHeight="1">
      <c r="A1047" s="478"/>
      <c r="B1047" s="109" t="s">
        <v>3276</v>
      </c>
      <c r="C1047" s="574" t="s">
        <v>1554</v>
      </c>
      <c r="D1047" s="187" t="s">
        <v>649</v>
      </c>
      <c r="E1047" s="293">
        <f>I1047*E4</f>
        <v>183.75</v>
      </c>
      <c r="F1047" s="374" t="s">
        <v>3097</v>
      </c>
      <c r="G1047" s="1010">
        <v>2</v>
      </c>
      <c r="H1047" s="1014" t="s">
        <v>3117</v>
      </c>
      <c r="I1047" s="522">
        <v>2.45</v>
      </c>
      <c r="J1047" s="523"/>
      <c r="K1047" s="523"/>
      <c r="L1047" s="523"/>
      <c r="M1047" s="523"/>
      <c r="N1047" s="523"/>
      <c r="O1047" s="523"/>
    </row>
    <row r="1048" spans="1:15" ht="15" customHeight="1">
      <c r="A1048" s="478"/>
      <c r="B1048" s="109" t="s">
        <v>3276</v>
      </c>
      <c r="C1048" s="574" t="s">
        <v>1554</v>
      </c>
      <c r="D1048" s="187" t="s">
        <v>403</v>
      </c>
      <c r="E1048" s="293">
        <f>I1048*E4</f>
        <v>183.75</v>
      </c>
      <c r="F1048" s="374" t="s">
        <v>3097</v>
      </c>
      <c r="G1048" s="1010">
        <v>2</v>
      </c>
      <c r="H1048" s="1014" t="s">
        <v>3117</v>
      </c>
      <c r="I1048" s="522">
        <v>2.45</v>
      </c>
      <c r="J1048" s="523"/>
      <c r="K1048" s="523"/>
      <c r="L1048" s="523"/>
      <c r="M1048" s="523"/>
      <c r="N1048" s="523"/>
      <c r="O1048" s="523"/>
    </row>
    <row r="1049" spans="1:15" ht="24.75" customHeight="1">
      <c r="A1049" s="478"/>
      <c r="B1049" s="128" t="s">
        <v>3095</v>
      </c>
      <c r="C1049" s="577" t="s">
        <v>2674</v>
      </c>
      <c r="D1049" s="198" t="s">
        <v>1028</v>
      </c>
      <c r="E1049" s="294">
        <f>I1049*E4</f>
        <v>780</v>
      </c>
      <c r="F1049" s="673" t="s">
        <v>3097</v>
      </c>
      <c r="G1049" s="1011">
        <v>0</v>
      </c>
      <c r="H1049" s="1014" t="s">
        <v>166</v>
      </c>
      <c r="I1049" s="522">
        <v>10.4</v>
      </c>
      <c r="J1049" s="523"/>
      <c r="K1049" s="523"/>
      <c r="L1049" s="523"/>
      <c r="M1049" s="523"/>
      <c r="N1049" s="523"/>
      <c r="O1049" s="523"/>
    </row>
    <row r="1050" spans="1:15" ht="36" customHeight="1">
      <c r="A1050" s="474"/>
      <c r="B1050" s="144"/>
      <c r="C1050" s="625"/>
      <c r="D1050" s="891" t="s">
        <v>3094</v>
      </c>
      <c r="E1050" s="333"/>
      <c r="F1050" s="918"/>
      <c r="G1050" s="1068"/>
      <c r="H1050" s="1091"/>
      <c r="I1050" s="522">
        <v>1.4</v>
      </c>
      <c r="J1050" s="523"/>
      <c r="K1050" s="523"/>
      <c r="L1050" s="523"/>
      <c r="M1050" s="523"/>
      <c r="N1050" s="523"/>
      <c r="O1050" s="523"/>
    </row>
    <row r="1051" spans="1:15" ht="22.5" customHeight="1">
      <c r="A1051" s="474"/>
      <c r="B1051" s="109" t="s">
        <v>3122</v>
      </c>
      <c r="C1051" s="574" t="s">
        <v>1097</v>
      </c>
      <c r="D1051" s="198" t="s">
        <v>2138</v>
      </c>
      <c r="E1051" s="307">
        <f>I1051*E4</f>
        <v>116.25</v>
      </c>
      <c r="F1051" s="673" t="s">
        <v>3097</v>
      </c>
      <c r="G1051" s="1011">
        <v>0</v>
      </c>
      <c r="H1051" s="1019" t="s">
        <v>2792</v>
      </c>
      <c r="I1051" s="522">
        <v>1.55</v>
      </c>
      <c r="J1051" s="523"/>
      <c r="K1051" s="523"/>
      <c r="L1051" s="523"/>
      <c r="M1051" s="523"/>
      <c r="N1051" s="523"/>
      <c r="O1051" s="523"/>
    </row>
    <row r="1052" spans="1:15" ht="14.25">
      <c r="A1052" s="474"/>
      <c r="B1052" s="109" t="s">
        <v>912</v>
      </c>
      <c r="C1052" s="574"/>
      <c r="D1052" s="692" t="s">
        <v>1144</v>
      </c>
      <c r="E1052" s="303">
        <f>I1052*E4</f>
        <v>112.5</v>
      </c>
      <c r="F1052" s="673" t="s">
        <v>3097</v>
      </c>
      <c r="G1052" s="1011">
        <v>0</v>
      </c>
      <c r="H1052" s="1019" t="s">
        <v>3109</v>
      </c>
      <c r="I1052" s="522">
        <v>1.5</v>
      </c>
      <c r="J1052" s="523"/>
      <c r="K1052" s="523"/>
      <c r="L1052" s="523"/>
      <c r="M1052" s="523"/>
      <c r="N1052" s="523"/>
      <c r="O1052" s="523"/>
    </row>
    <row r="1053" spans="1:15" ht="15">
      <c r="A1053" s="474"/>
      <c r="B1053" s="109"/>
      <c r="C1053" s="574"/>
      <c r="D1053" s="87" t="s">
        <v>610</v>
      </c>
      <c r="E1053" s="289">
        <f>I1053*E4</f>
        <v>135</v>
      </c>
      <c r="F1053" s="374" t="s">
        <v>3097</v>
      </c>
      <c r="G1053" s="1010">
        <v>1</v>
      </c>
      <c r="H1053" s="1019" t="s">
        <v>3375</v>
      </c>
      <c r="I1053" s="522">
        <v>1.8</v>
      </c>
      <c r="J1053" s="523"/>
      <c r="K1053" s="523"/>
      <c r="L1053" s="523"/>
      <c r="M1053" s="523"/>
      <c r="N1053" s="523"/>
      <c r="O1053" s="523"/>
    </row>
    <row r="1054" spans="1:15" ht="15">
      <c r="A1054" s="474"/>
      <c r="B1054" s="109"/>
      <c r="C1054" s="574"/>
      <c r="D1054" s="87" t="s">
        <v>1604</v>
      </c>
      <c r="E1054" s="289">
        <f>I1054*E4</f>
        <v>135</v>
      </c>
      <c r="F1054" s="374" t="s">
        <v>3097</v>
      </c>
      <c r="G1054" s="1010">
        <v>2</v>
      </c>
      <c r="H1054" s="1019" t="s">
        <v>1605</v>
      </c>
      <c r="I1054" s="522">
        <v>1.8</v>
      </c>
      <c r="J1054" s="523"/>
      <c r="K1054" s="523"/>
      <c r="L1054" s="523"/>
      <c r="M1054" s="523"/>
      <c r="N1054" s="523"/>
      <c r="O1054" s="523"/>
    </row>
    <row r="1055" spans="1:15" ht="15">
      <c r="A1055" s="474"/>
      <c r="B1055" s="109"/>
      <c r="C1055" s="574"/>
      <c r="D1055" s="87" t="s">
        <v>2746</v>
      </c>
      <c r="E1055" s="289">
        <f>I1055*E4</f>
        <v>135</v>
      </c>
      <c r="F1055" s="374" t="s">
        <v>3097</v>
      </c>
      <c r="G1055" s="1010">
        <v>2</v>
      </c>
      <c r="H1055" s="1019" t="s">
        <v>245</v>
      </c>
      <c r="I1055" s="522">
        <v>1.8</v>
      </c>
      <c r="J1055" s="523"/>
      <c r="K1055" s="523"/>
      <c r="L1055" s="523"/>
      <c r="M1055" s="523"/>
      <c r="N1055" s="523"/>
      <c r="O1055" s="523"/>
    </row>
    <row r="1056" spans="1:15" ht="15">
      <c r="A1056" s="474"/>
      <c r="B1056" s="109"/>
      <c r="C1056" s="574"/>
      <c r="D1056" s="87" t="s">
        <v>2887</v>
      </c>
      <c r="E1056" s="289">
        <f>I1056*E4</f>
        <v>135</v>
      </c>
      <c r="F1056" s="374" t="s">
        <v>3097</v>
      </c>
      <c r="G1056" s="1010">
        <v>2</v>
      </c>
      <c r="H1056" s="1019" t="s">
        <v>246</v>
      </c>
      <c r="I1056" s="522">
        <v>1.8</v>
      </c>
      <c r="J1056" s="523"/>
      <c r="K1056" s="523"/>
      <c r="L1056" s="523"/>
      <c r="M1056" s="523"/>
      <c r="N1056" s="523"/>
      <c r="O1056" s="523"/>
    </row>
    <row r="1057" spans="1:15" ht="16.5" customHeight="1">
      <c r="A1057" s="474"/>
      <c r="B1057" s="109"/>
      <c r="C1057" s="574"/>
      <c r="D1057" s="209" t="s">
        <v>582</v>
      </c>
      <c r="E1057" s="314">
        <v>200</v>
      </c>
      <c r="F1057" s="374" t="s">
        <v>3097</v>
      </c>
      <c r="G1057" s="1010">
        <v>1</v>
      </c>
      <c r="H1057" s="1092">
        <v>6.5</v>
      </c>
      <c r="I1057" s="522">
        <v>4</v>
      </c>
      <c r="J1057" s="523"/>
      <c r="K1057" s="523"/>
      <c r="L1057" s="523"/>
      <c r="M1057" s="523"/>
      <c r="N1057" s="523"/>
      <c r="O1057" s="523"/>
    </row>
    <row r="1058" spans="1:15" ht="19.5" customHeight="1">
      <c r="A1058" s="474"/>
      <c r="B1058" s="145"/>
      <c r="C1058" s="612"/>
      <c r="D1058" s="891" t="s">
        <v>3371</v>
      </c>
      <c r="E1058" s="333"/>
      <c r="F1058" s="919"/>
      <c r="G1058" s="1093"/>
      <c r="H1058" s="1094"/>
      <c r="I1058" s="522"/>
      <c r="J1058" s="523"/>
      <c r="K1058" s="523"/>
      <c r="L1058" s="523"/>
      <c r="M1058" s="523"/>
      <c r="N1058" s="523"/>
      <c r="O1058" s="523"/>
    </row>
    <row r="1059" spans="1:15" ht="15">
      <c r="A1059" s="475"/>
      <c r="B1059" s="109"/>
      <c r="C1059" s="574"/>
      <c r="D1059" s="209" t="s">
        <v>583</v>
      </c>
      <c r="E1059" s="314">
        <f>I1059*E4</f>
        <v>375</v>
      </c>
      <c r="F1059" s="374" t="s">
        <v>3097</v>
      </c>
      <c r="G1059" s="1010">
        <v>1</v>
      </c>
      <c r="H1059" s="1019">
        <v>5.7</v>
      </c>
      <c r="I1059" s="522">
        <v>5</v>
      </c>
      <c r="J1059" s="523"/>
      <c r="K1059" s="523"/>
      <c r="L1059" s="523"/>
      <c r="M1059" s="523"/>
      <c r="N1059" s="523"/>
      <c r="O1059" s="523"/>
    </row>
    <row r="1060" spans="1:15" ht="14.25">
      <c r="A1060" s="475"/>
      <c r="B1060" s="109"/>
      <c r="C1060" s="574"/>
      <c r="D1060" s="198" t="s">
        <v>2944</v>
      </c>
      <c r="E1060" s="307">
        <v>0</v>
      </c>
      <c r="F1060" s="303"/>
      <c r="G1060" s="1011">
        <v>0</v>
      </c>
      <c r="H1060" s="1019">
        <v>0.94</v>
      </c>
      <c r="I1060" s="522">
        <v>3</v>
      </c>
      <c r="J1060" s="523"/>
      <c r="K1060" s="523"/>
      <c r="L1060" s="523"/>
      <c r="M1060" s="523"/>
      <c r="N1060" s="523"/>
      <c r="O1060" s="523"/>
    </row>
    <row r="1061" spans="1:15" s="9" customFormat="1" ht="14.25">
      <c r="A1061" s="476"/>
      <c r="B1061" s="109"/>
      <c r="C1061" s="574"/>
      <c r="D1061" s="198" t="s">
        <v>1125</v>
      </c>
      <c r="E1061" s="307">
        <v>0</v>
      </c>
      <c r="F1061" s="303"/>
      <c r="G1061" s="1011">
        <v>0</v>
      </c>
      <c r="H1061" s="1019">
        <v>1.6</v>
      </c>
      <c r="I1061" s="522">
        <v>3</v>
      </c>
      <c r="J1061" s="526"/>
      <c r="K1061" s="526"/>
      <c r="L1061" s="526"/>
      <c r="M1061" s="526"/>
      <c r="N1061" s="526"/>
      <c r="O1061" s="526"/>
    </row>
    <row r="1062" spans="1:15" s="9" customFormat="1" ht="21" customHeight="1">
      <c r="A1062" s="476"/>
      <c r="B1062" s="109"/>
      <c r="C1062" s="574"/>
      <c r="D1062" s="198" t="s">
        <v>1073</v>
      </c>
      <c r="E1062" s="307">
        <f>I1062*E4</f>
        <v>382.5</v>
      </c>
      <c r="F1062" s="673" t="s">
        <v>3097</v>
      </c>
      <c r="G1062" s="1011">
        <v>0</v>
      </c>
      <c r="H1062" s="1019" t="s">
        <v>400</v>
      </c>
      <c r="I1062" s="522">
        <v>5.1</v>
      </c>
      <c r="J1062" s="526"/>
      <c r="K1062" s="526"/>
      <c r="L1062" s="526"/>
      <c r="M1062" s="526"/>
      <c r="N1062" s="526"/>
      <c r="O1062" s="526"/>
    </row>
    <row r="1063" spans="1:15" s="11" customFormat="1" ht="24" customHeight="1">
      <c r="A1063" s="476"/>
      <c r="B1063" s="109" t="s">
        <v>3095</v>
      </c>
      <c r="C1063" s="609" t="s">
        <v>1909</v>
      </c>
      <c r="D1063" s="82" t="s">
        <v>3025</v>
      </c>
      <c r="E1063" s="303">
        <f>I1063*E4</f>
        <v>225</v>
      </c>
      <c r="F1063" s="673" t="s">
        <v>3097</v>
      </c>
      <c r="G1063" s="1011">
        <v>2</v>
      </c>
      <c r="H1063" s="1092" t="s">
        <v>1345</v>
      </c>
      <c r="I1063" s="522">
        <v>3</v>
      </c>
      <c r="J1063" s="527"/>
      <c r="K1063" s="527"/>
      <c r="L1063" s="527"/>
      <c r="M1063" s="527"/>
      <c r="N1063" s="527"/>
      <c r="O1063" s="527"/>
    </row>
    <row r="1064" spans="1:15" s="7" customFormat="1" ht="27" customHeight="1">
      <c r="A1064" s="475"/>
      <c r="B1064" s="110" t="s">
        <v>3122</v>
      </c>
      <c r="C1064" s="98" t="s">
        <v>1505</v>
      </c>
      <c r="D1064" s="198" t="s">
        <v>2193</v>
      </c>
      <c r="E1064" s="307">
        <f>I1064*E4</f>
        <v>0</v>
      </c>
      <c r="F1064" s="303"/>
      <c r="G1064" s="1036">
        <v>0</v>
      </c>
      <c r="H1064" s="1092" t="s">
        <v>3459</v>
      </c>
      <c r="I1064" s="522">
        <v>0</v>
      </c>
      <c r="J1064" s="523"/>
      <c r="K1064" s="523"/>
      <c r="L1064" s="523"/>
      <c r="M1064" s="523"/>
      <c r="N1064" s="523"/>
      <c r="O1064" s="523"/>
    </row>
    <row r="1065" spans="1:15" s="7" customFormat="1" ht="22.5" customHeight="1">
      <c r="A1065" s="475"/>
      <c r="B1065" s="110" t="s">
        <v>3122</v>
      </c>
      <c r="C1065" s="98" t="s">
        <v>2175</v>
      </c>
      <c r="D1065" s="187" t="s">
        <v>2199</v>
      </c>
      <c r="E1065" s="314">
        <f>I1065*E4</f>
        <v>225</v>
      </c>
      <c r="F1065" s="289" t="s">
        <v>3097</v>
      </c>
      <c r="G1065" s="1013">
        <v>4</v>
      </c>
      <c r="H1065" s="1092" t="s">
        <v>2664</v>
      </c>
      <c r="I1065" s="522">
        <v>3</v>
      </c>
      <c r="J1065" s="523"/>
      <c r="K1065" s="523"/>
      <c r="L1065" s="523"/>
      <c r="M1065" s="523"/>
      <c r="N1065" s="523"/>
      <c r="O1065" s="523"/>
    </row>
    <row r="1066" spans="1:15" s="11" customFormat="1" ht="24" customHeight="1">
      <c r="A1066" s="476"/>
      <c r="B1066" s="109"/>
      <c r="C1066" s="574"/>
      <c r="D1066" s="209" t="s">
        <v>2911</v>
      </c>
      <c r="E1066" s="314">
        <f>I1066*E4</f>
        <v>225</v>
      </c>
      <c r="F1066" s="289" t="s">
        <v>3097</v>
      </c>
      <c r="G1066" s="1010">
        <v>1</v>
      </c>
      <c r="H1066" s="1092">
        <v>2.1</v>
      </c>
      <c r="I1066" s="522">
        <v>3</v>
      </c>
      <c r="J1066" s="527"/>
      <c r="K1066" s="527"/>
      <c r="L1066" s="527"/>
      <c r="M1066" s="527"/>
      <c r="N1066" s="527"/>
      <c r="O1066" s="527"/>
    </row>
    <row r="1067" spans="1:15" ht="23.25">
      <c r="A1067" s="475"/>
      <c r="B1067" s="110" t="s">
        <v>3122</v>
      </c>
      <c r="C1067" s="626" t="s">
        <v>1690</v>
      </c>
      <c r="D1067" s="207" t="s">
        <v>2350</v>
      </c>
      <c r="E1067" s="314">
        <f>I1067*E4</f>
        <v>195</v>
      </c>
      <c r="F1067" s="289" t="s">
        <v>3097</v>
      </c>
      <c r="G1067" s="1010">
        <v>1</v>
      </c>
      <c r="H1067" s="1019" t="s">
        <v>1868</v>
      </c>
      <c r="I1067" s="522">
        <v>2.6</v>
      </c>
      <c r="J1067" s="523"/>
      <c r="K1067" s="523"/>
      <c r="L1067" s="523"/>
      <c r="M1067" s="523"/>
      <c r="N1067" s="523"/>
      <c r="O1067" s="523"/>
    </row>
    <row r="1068" spans="1:15" ht="21" customHeight="1">
      <c r="A1068" s="475"/>
      <c r="B1068" s="146"/>
      <c r="C1068" s="626"/>
      <c r="D1068" s="207" t="s">
        <v>2701</v>
      </c>
      <c r="E1068" s="314">
        <f>I1068*E4</f>
        <v>262.5</v>
      </c>
      <c r="F1068" s="289" t="s">
        <v>3097</v>
      </c>
      <c r="G1068" s="1010">
        <v>1</v>
      </c>
      <c r="H1068" s="1019">
        <v>2.6</v>
      </c>
      <c r="I1068" s="522">
        <v>3.5</v>
      </c>
      <c r="J1068" s="523"/>
      <c r="K1068" s="523"/>
      <c r="L1068" s="523"/>
      <c r="M1068" s="523"/>
      <c r="N1068" s="523"/>
      <c r="O1068" s="523"/>
    </row>
    <row r="1069" spans="1:15" ht="18" customHeight="1">
      <c r="A1069" s="475"/>
      <c r="B1069" s="146"/>
      <c r="C1069" s="626"/>
      <c r="D1069" s="209" t="s">
        <v>1319</v>
      </c>
      <c r="E1069" s="314">
        <f>I1069*E4</f>
        <v>262.5</v>
      </c>
      <c r="F1069" s="289" t="s">
        <v>3097</v>
      </c>
      <c r="G1069" s="1010">
        <v>1</v>
      </c>
      <c r="H1069" s="1019">
        <v>2.5</v>
      </c>
      <c r="I1069" s="522">
        <v>3.5</v>
      </c>
      <c r="J1069" s="523"/>
      <c r="K1069" s="523"/>
      <c r="L1069" s="523"/>
      <c r="M1069" s="523"/>
      <c r="N1069" s="523"/>
      <c r="O1069" s="523"/>
    </row>
    <row r="1070" spans="1:15" s="7" customFormat="1" ht="17.25" customHeight="1">
      <c r="A1070" s="475"/>
      <c r="B1070" s="110" t="s">
        <v>3122</v>
      </c>
      <c r="C1070" s="627" t="s">
        <v>1402</v>
      </c>
      <c r="D1070" s="209" t="s">
        <v>877</v>
      </c>
      <c r="E1070" s="314">
        <f>I1070*E4</f>
        <v>225</v>
      </c>
      <c r="F1070" s="289" t="s">
        <v>3097</v>
      </c>
      <c r="G1070" s="1010">
        <v>1</v>
      </c>
      <c r="H1070" s="1019" t="s">
        <v>2636</v>
      </c>
      <c r="I1070" s="522">
        <v>3</v>
      </c>
      <c r="J1070" s="523"/>
      <c r="K1070" s="523"/>
      <c r="L1070" s="523"/>
      <c r="M1070" s="523"/>
      <c r="N1070" s="523"/>
      <c r="O1070" s="523"/>
    </row>
    <row r="1071" spans="1:15" ht="18" customHeight="1">
      <c r="A1071" s="474"/>
      <c r="B1071" s="147"/>
      <c r="C1071" s="628"/>
      <c r="D1071" s="891" t="s">
        <v>202</v>
      </c>
      <c r="E1071" s="333"/>
      <c r="F1071" s="918"/>
      <c r="G1071" s="1068"/>
      <c r="H1071" s="1091"/>
      <c r="I1071" s="522"/>
      <c r="J1071" s="523"/>
      <c r="K1071" s="523"/>
      <c r="L1071" s="523"/>
      <c r="M1071" s="523"/>
      <c r="N1071" s="523"/>
      <c r="O1071" s="523"/>
    </row>
    <row r="1072" spans="1:15" ht="14.25">
      <c r="A1072" s="474"/>
      <c r="B1072" s="146"/>
      <c r="C1072" s="626"/>
      <c r="D1072" s="198" t="s">
        <v>2102</v>
      </c>
      <c r="E1072" s="307">
        <f>I1072*29.5</f>
        <v>0</v>
      </c>
      <c r="F1072" s="920"/>
      <c r="G1072" s="1011">
        <v>0</v>
      </c>
      <c r="H1072" s="1019">
        <v>2</v>
      </c>
      <c r="I1072" s="522"/>
      <c r="J1072" s="523"/>
      <c r="K1072" s="523"/>
      <c r="L1072" s="523"/>
      <c r="M1072" s="523"/>
      <c r="N1072" s="523"/>
      <c r="O1072" s="523"/>
    </row>
    <row r="1073" spans="1:15" ht="15">
      <c r="A1073" s="474"/>
      <c r="B1073" s="114"/>
      <c r="C1073" s="621"/>
      <c r="D1073" s="921" t="s">
        <v>1617</v>
      </c>
      <c r="E1073" s="314">
        <f>I1073*E4</f>
        <v>375</v>
      </c>
      <c r="F1073" s="289" t="s">
        <v>3097</v>
      </c>
      <c r="G1073" s="1013">
        <v>1</v>
      </c>
      <c r="H1073" s="1092" t="s">
        <v>1033</v>
      </c>
      <c r="I1073" s="522">
        <v>5</v>
      </c>
      <c r="J1073" s="523"/>
      <c r="K1073" s="523"/>
      <c r="L1073" s="523"/>
      <c r="M1073" s="523"/>
      <c r="N1073" s="523"/>
      <c r="O1073" s="523"/>
    </row>
    <row r="1074" spans="1:15" ht="15">
      <c r="A1074" s="474"/>
      <c r="B1074" s="114"/>
      <c r="C1074" s="621"/>
      <c r="D1074" s="921" t="s">
        <v>207</v>
      </c>
      <c r="E1074" s="314">
        <f>I1074*E4</f>
        <v>375</v>
      </c>
      <c r="F1074" s="289" t="s">
        <v>3097</v>
      </c>
      <c r="G1074" s="1013">
        <v>1</v>
      </c>
      <c r="H1074" s="1092" t="s">
        <v>1033</v>
      </c>
      <c r="I1074" s="522">
        <v>5</v>
      </c>
      <c r="J1074" s="523"/>
      <c r="K1074" s="523"/>
      <c r="L1074" s="523"/>
      <c r="M1074" s="523"/>
      <c r="N1074" s="523"/>
      <c r="O1074" s="523"/>
    </row>
    <row r="1075" spans="1:15" s="7" customFormat="1" ht="15">
      <c r="A1075" s="474"/>
      <c r="B1075" s="110"/>
      <c r="C1075" s="98"/>
      <c r="D1075" s="189" t="s">
        <v>2613</v>
      </c>
      <c r="E1075" s="314">
        <f>I1075*E4</f>
        <v>375</v>
      </c>
      <c r="F1075" s="289" t="s">
        <v>3097</v>
      </c>
      <c r="G1075" s="1013">
        <v>5</v>
      </c>
      <c r="H1075" s="1092" t="s">
        <v>2837</v>
      </c>
      <c r="I1075" s="522">
        <v>5</v>
      </c>
      <c r="J1075" s="523"/>
      <c r="K1075" s="523"/>
      <c r="L1075" s="523"/>
      <c r="M1075" s="523"/>
      <c r="N1075" s="523"/>
      <c r="O1075" s="523"/>
    </row>
    <row r="1076" spans="1:15" ht="15">
      <c r="A1076" s="474"/>
      <c r="B1076" s="146"/>
      <c r="C1076" s="626"/>
      <c r="D1076" s="209" t="s">
        <v>1197</v>
      </c>
      <c r="E1076" s="314">
        <f>I1076*E4</f>
        <v>300</v>
      </c>
      <c r="F1076" s="289" t="s">
        <v>3097</v>
      </c>
      <c r="G1076" s="1010">
        <v>3</v>
      </c>
      <c r="H1076" s="1092" t="s">
        <v>1395</v>
      </c>
      <c r="I1076" s="522">
        <v>4</v>
      </c>
      <c r="J1076" s="523"/>
      <c r="K1076" s="523"/>
      <c r="L1076" s="523"/>
      <c r="M1076" s="523"/>
      <c r="N1076" s="523"/>
      <c r="O1076" s="523"/>
    </row>
    <row r="1077" spans="1:15" s="11" customFormat="1" ht="15.75">
      <c r="A1077" s="471"/>
      <c r="B1077" s="146"/>
      <c r="C1077" s="626"/>
      <c r="D1077" s="207" t="s">
        <v>2743</v>
      </c>
      <c r="E1077" s="314">
        <f>I1077*E4</f>
        <v>225</v>
      </c>
      <c r="F1077" s="289" t="s">
        <v>3097</v>
      </c>
      <c r="G1077" s="1010">
        <v>1</v>
      </c>
      <c r="H1077" s="1019" t="s">
        <v>2735</v>
      </c>
      <c r="I1077" s="522">
        <v>3</v>
      </c>
      <c r="J1077" s="527"/>
      <c r="K1077" s="527"/>
      <c r="L1077" s="527"/>
      <c r="M1077" s="527"/>
      <c r="N1077" s="527"/>
      <c r="O1077" s="527"/>
    </row>
    <row r="1078" spans="1:15" ht="15">
      <c r="A1078" s="474"/>
      <c r="B1078" s="146"/>
      <c r="C1078" s="626"/>
      <c r="D1078" s="207" t="s">
        <v>234</v>
      </c>
      <c r="E1078" s="314">
        <f>I1078*E4</f>
        <v>450</v>
      </c>
      <c r="F1078" s="289" t="s">
        <v>3097</v>
      </c>
      <c r="G1078" s="1010">
        <v>1</v>
      </c>
      <c r="H1078" s="1092" t="s">
        <v>1529</v>
      </c>
      <c r="I1078" s="522">
        <v>6</v>
      </c>
      <c r="J1078" s="523"/>
      <c r="K1078" s="523"/>
      <c r="L1078" s="523"/>
      <c r="M1078" s="523"/>
      <c r="N1078" s="523"/>
      <c r="O1078" s="523"/>
    </row>
    <row r="1079" spans="1:15" s="7" customFormat="1" ht="22.5" customHeight="1">
      <c r="A1079" s="474"/>
      <c r="B1079" s="110" t="s">
        <v>1634</v>
      </c>
      <c r="C1079" s="98" t="s">
        <v>2284</v>
      </c>
      <c r="D1079" s="921" t="s">
        <v>2984</v>
      </c>
      <c r="E1079" s="314">
        <f>I1079*E4</f>
        <v>300</v>
      </c>
      <c r="F1079" s="289" t="s">
        <v>3097</v>
      </c>
      <c r="G1079" s="1010">
        <v>5</v>
      </c>
      <c r="H1079" s="1019" t="s">
        <v>33</v>
      </c>
      <c r="I1079" s="522">
        <v>4</v>
      </c>
      <c r="J1079" s="523"/>
      <c r="K1079" s="523"/>
      <c r="L1079" s="523"/>
      <c r="M1079" s="523"/>
      <c r="N1079" s="523"/>
      <c r="O1079" s="523"/>
    </row>
    <row r="1080" spans="1:15" s="7" customFormat="1" ht="21.75" customHeight="1">
      <c r="A1080" s="474"/>
      <c r="B1080" s="109"/>
      <c r="C1080" s="574"/>
      <c r="D1080" s="207" t="s">
        <v>2407</v>
      </c>
      <c r="E1080" s="314">
        <f>I1080*E4</f>
        <v>225</v>
      </c>
      <c r="F1080" s="289" t="s">
        <v>3097</v>
      </c>
      <c r="G1080" s="1010">
        <v>10</v>
      </c>
      <c r="H1080" s="1092">
        <v>2.1</v>
      </c>
      <c r="I1080" s="522">
        <v>3</v>
      </c>
      <c r="J1080" s="523"/>
      <c r="K1080" s="523"/>
      <c r="L1080" s="523"/>
      <c r="M1080" s="523"/>
      <c r="N1080" s="523"/>
      <c r="O1080" s="523"/>
    </row>
    <row r="1081" spans="1:15" ht="20.25" customHeight="1">
      <c r="A1081" s="474"/>
      <c r="B1081" s="114"/>
      <c r="C1081" s="621"/>
      <c r="D1081" s="922" t="s">
        <v>2485</v>
      </c>
      <c r="E1081" s="314">
        <f>I1081*E4</f>
        <v>300</v>
      </c>
      <c r="F1081" s="289" t="s">
        <v>3097</v>
      </c>
      <c r="G1081" s="1013">
        <v>13</v>
      </c>
      <c r="H1081" s="1092" t="s">
        <v>2408</v>
      </c>
      <c r="I1081" s="522">
        <v>4</v>
      </c>
      <c r="J1081" s="523"/>
      <c r="K1081" s="523"/>
      <c r="L1081" s="523"/>
      <c r="M1081" s="523"/>
      <c r="N1081" s="523"/>
      <c r="O1081" s="523"/>
    </row>
    <row r="1082" spans="1:15" ht="21" customHeight="1">
      <c r="A1082" s="474"/>
      <c r="B1082" s="115"/>
      <c r="C1082" s="629"/>
      <c r="D1082" s="885" t="s">
        <v>2257</v>
      </c>
      <c r="E1082" s="314">
        <f>I1082*E4</f>
        <v>375</v>
      </c>
      <c r="F1082" s="289" t="s">
        <v>3097</v>
      </c>
      <c r="G1082" s="1010">
        <v>1</v>
      </c>
      <c r="H1082" s="1019">
        <v>10.6</v>
      </c>
      <c r="I1082" s="522">
        <v>5</v>
      </c>
      <c r="J1082" s="523"/>
      <c r="K1082" s="523"/>
      <c r="L1082" s="523"/>
      <c r="M1082" s="523"/>
      <c r="N1082" s="523"/>
      <c r="O1082" s="523"/>
    </row>
    <row r="1083" spans="1:15" ht="15">
      <c r="A1083" s="474"/>
      <c r="B1083" s="115"/>
      <c r="C1083" s="580"/>
      <c r="D1083" s="176" t="s">
        <v>2688</v>
      </c>
      <c r="E1083" s="314">
        <f>I1083*E4</f>
        <v>375</v>
      </c>
      <c r="F1083" s="289" t="s">
        <v>3097</v>
      </c>
      <c r="G1083" s="1010">
        <v>1</v>
      </c>
      <c r="H1083" s="1019" t="s">
        <v>278</v>
      </c>
      <c r="I1083" s="522">
        <v>5</v>
      </c>
      <c r="J1083" s="523"/>
      <c r="K1083" s="523"/>
      <c r="L1083" s="523"/>
      <c r="M1083" s="523"/>
      <c r="N1083" s="523"/>
      <c r="O1083" s="523"/>
    </row>
    <row r="1084" spans="1:15" ht="15">
      <c r="A1084" s="474"/>
      <c r="B1084" s="146"/>
      <c r="C1084" s="626"/>
      <c r="D1084" s="207" t="s">
        <v>144</v>
      </c>
      <c r="E1084" s="314">
        <f>I1084*E4</f>
        <v>375</v>
      </c>
      <c r="F1084" s="289" t="s">
        <v>3097</v>
      </c>
      <c r="G1084" s="1010">
        <v>1</v>
      </c>
      <c r="H1084" s="1019">
        <v>3.9</v>
      </c>
      <c r="I1084" s="522">
        <v>5</v>
      </c>
      <c r="J1084" s="523"/>
      <c r="K1084" s="523"/>
      <c r="L1084" s="523"/>
      <c r="M1084" s="523"/>
      <c r="N1084" s="523"/>
      <c r="O1084" s="523"/>
    </row>
    <row r="1085" spans="1:15" ht="15">
      <c r="A1085" s="474"/>
      <c r="B1085" s="114"/>
      <c r="C1085" s="621"/>
      <c r="D1085" s="922" t="s">
        <v>695</v>
      </c>
      <c r="E1085" s="314">
        <f>I1085*E4</f>
        <v>150</v>
      </c>
      <c r="F1085" s="289" t="s">
        <v>3097</v>
      </c>
      <c r="G1085" s="1013">
        <v>4</v>
      </c>
      <c r="H1085" s="1092" t="s">
        <v>1070</v>
      </c>
      <c r="I1085" s="522">
        <v>2</v>
      </c>
      <c r="J1085" s="523"/>
      <c r="K1085" s="523"/>
      <c r="L1085" s="523"/>
      <c r="M1085" s="523"/>
      <c r="N1085" s="523"/>
      <c r="O1085" s="523"/>
    </row>
    <row r="1086" spans="1:15" ht="15">
      <c r="A1086" s="474"/>
      <c r="B1086" s="114"/>
      <c r="C1086" s="621"/>
      <c r="D1086" s="922" t="s">
        <v>1648</v>
      </c>
      <c r="E1086" s="314">
        <f>I1086*E4</f>
        <v>150</v>
      </c>
      <c r="F1086" s="289" t="s">
        <v>3097</v>
      </c>
      <c r="G1086" s="1013">
        <v>2</v>
      </c>
      <c r="H1086" s="1092" t="s">
        <v>1070</v>
      </c>
      <c r="I1086" s="522">
        <v>2</v>
      </c>
      <c r="J1086" s="523"/>
      <c r="K1086" s="523"/>
      <c r="L1086" s="523"/>
      <c r="M1086" s="523"/>
      <c r="N1086" s="523"/>
      <c r="O1086" s="523"/>
    </row>
    <row r="1087" spans="1:15" ht="45">
      <c r="A1087" s="474"/>
      <c r="B1087" s="146" t="s">
        <v>1634</v>
      </c>
      <c r="C1087" s="626" t="s">
        <v>3447</v>
      </c>
      <c r="D1087" s="923" t="s">
        <v>2320</v>
      </c>
      <c r="E1087" s="314">
        <f>I1087*E4</f>
        <v>187.5</v>
      </c>
      <c r="F1087" s="289" t="s">
        <v>3097</v>
      </c>
      <c r="G1087" s="1013">
        <v>2</v>
      </c>
      <c r="H1087" s="1092" t="s">
        <v>1308</v>
      </c>
      <c r="I1087" s="522">
        <v>2.5</v>
      </c>
      <c r="J1087" s="523"/>
      <c r="K1087" s="523"/>
      <c r="L1087" s="523"/>
      <c r="M1087" s="523"/>
      <c r="N1087" s="523"/>
      <c r="O1087" s="523"/>
    </row>
    <row r="1088" spans="1:15" ht="15">
      <c r="A1088" s="474"/>
      <c r="B1088" s="146"/>
      <c r="C1088" s="626"/>
      <c r="D1088" s="924" t="s">
        <v>2937</v>
      </c>
      <c r="E1088" s="314">
        <f>I1088*29.5</f>
        <v>177</v>
      </c>
      <c r="F1088" s="289" t="s">
        <v>3097</v>
      </c>
      <c r="G1088" s="1010">
        <v>5</v>
      </c>
      <c r="H1088" s="1019" t="s">
        <v>2367</v>
      </c>
      <c r="I1088" s="522">
        <v>6</v>
      </c>
      <c r="J1088" s="523"/>
      <c r="K1088" s="523"/>
      <c r="L1088" s="523"/>
      <c r="M1088" s="523"/>
      <c r="N1088" s="523"/>
      <c r="O1088" s="523"/>
    </row>
    <row r="1089" spans="1:15" ht="15">
      <c r="A1089" s="474"/>
      <c r="B1089" s="146"/>
      <c r="C1089" s="626"/>
      <c r="D1089" s="209" t="s">
        <v>119</v>
      </c>
      <c r="E1089" s="314">
        <f>I1089*E4</f>
        <v>112.5</v>
      </c>
      <c r="F1089" s="289" t="s">
        <v>3097</v>
      </c>
      <c r="G1089" s="1010">
        <v>1</v>
      </c>
      <c r="H1089" s="1019" t="s">
        <v>1515</v>
      </c>
      <c r="I1089" s="522">
        <v>1.5</v>
      </c>
      <c r="J1089" s="523"/>
      <c r="K1089" s="523"/>
      <c r="L1089" s="523"/>
      <c r="M1089" s="523"/>
      <c r="N1089" s="523"/>
      <c r="O1089" s="523"/>
    </row>
    <row r="1090" spans="1:15" ht="18.75" customHeight="1">
      <c r="A1090" s="474"/>
      <c r="B1090" s="146"/>
      <c r="C1090" s="630"/>
      <c r="D1090" s="209" t="s">
        <v>2566</v>
      </c>
      <c r="E1090" s="314">
        <f>I1090*E4</f>
        <v>225</v>
      </c>
      <c r="F1090" s="289" t="s">
        <v>3097</v>
      </c>
      <c r="G1090" s="1095" t="s">
        <v>2767</v>
      </c>
      <c r="H1090" s="1019" t="s">
        <v>2023</v>
      </c>
      <c r="I1090" s="522">
        <v>3</v>
      </c>
      <c r="J1090" s="523"/>
      <c r="K1090" s="523"/>
      <c r="L1090" s="523"/>
      <c r="M1090" s="523"/>
      <c r="N1090" s="523"/>
      <c r="O1090" s="523"/>
    </row>
    <row r="1091" spans="1:15" ht="16.5" customHeight="1">
      <c r="A1091" s="474"/>
      <c r="B1091" s="146"/>
      <c r="C1091" s="630"/>
      <c r="D1091" s="209" t="s">
        <v>3037</v>
      </c>
      <c r="E1091" s="314">
        <f>I1091*E4</f>
        <v>225</v>
      </c>
      <c r="F1091" s="289" t="s">
        <v>3097</v>
      </c>
      <c r="G1091" s="1095">
        <v>1</v>
      </c>
      <c r="H1091" s="1019" t="s">
        <v>1970</v>
      </c>
      <c r="I1091" s="522">
        <v>3</v>
      </c>
      <c r="J1091" s="523"/>
      <c r="K1091" s="523"/>
      <c r="L1091" s="523"/>
      <c r="M1091" s="523"/>
      <c r="N1091" s="523"/>
      <c r="O1091" s="523"/>
    </row>
    <row r="1092" spans="1:15" ht="16.5">
      <c r="A1092" s="474"/>
      <c r="B1092" s="148"/>
      <c r="C1092" s="631"/>
      <c r="D1092" s="215" t="s">
        <v>1734</v>
      </c>
      <c r="E1092" s="333"/>
      <c r="F1092" s="918"/>
      <c r="G1092" s="1068"/>
      <c r="H1092" s="1091"/>
      <c r="I1092" s="522"/>
      <c r="J1092" s="523"/>
      <c r="K1092" s="523"/>
      <c r="L1092" s="523"/>
      <c r="M1092" s="523"/>
      <c r="N1092" s="523"/>
      <c r="O1092" s="523"/>
    </row>
    <row r="1093" spans="1:15" ht="15">
      <c r="A1093" s="491"/>
      <c r="B1093" s="109"/>
      <c r="C1093" s="574"/>
      <c r="D1093" s="207" t="s">
        <v>1524</v>
      </c>
      <c r="E1093" s="314">
        <f>I1093*E4</f>
        <v>225</v>
      </c>
      <c r="F1093" s="289" t="s">
        <v>3097</v>
      </c>
      <c r="G1093" s="1010">
        <v>5</v>
      </c>
      <c r="H1093" s="1019" t="s">
        <v>3267</v>
      </c>
      <c r="I1093" s="522">
        <v>3</v>
      </c>
      <c r="J1093" s="523"/>
      <c r="K1093" s="523"/>
      <c r="L1093" s="523"/>
      <c r="M1093" s="523"/>
      <c r="N1093" s="523"/>
      <c r="O1093" s="523"/>
    </row>
    <row r="1094" spans="1:15" ht="16.5" customHeight="1">
      <c r="A1094" s="491"/>
      <c r="B1094" s="148"/>
      <c r="C1094" s="631"/>
      <c r="D1094" s="215" t="s">
        <v>1935</v>
      </c>
      <c r="E1094" s="333"/>
      <c r="F1094" s="918"/>
      <c r="G1094" s="1068"/>
      <c r="H1094" s="1091"/>
      <c r="I1094" s="522"/>
      <c r="J1094" s="523"/>
      <c r="K1094" s="523"/>
      <c r="L1094" s="523"/>
      <c r="M1094" s="523"/>
      <c r="N1094" s="523"/>
      <c r="O1094" s="523"/>
    </row>
    <row r="1095" spans="1:15" ht="19.5" customHeight="1">
      <c r="A1095" s="491"/>
      <c r="B1095" s="111"/>
      <c r="C1095" s="580"/>
      <c r="D1095" s="885" t="s">
        <v>89</v>
      </c>
      <c r="E1095" s="314">
        <f>I1095*E4</f>
        <v>375</v>
      </c>
      <c r="F1095" s="289" t="s">
        <v>3097</v>
      </c>
      <c r="G1095" s="1010">
        <v>1</v>
      </c>
      <c r="H1095" s="1019">
        <v>4.2</v>
      </c>
      <c r="I1095" s="522">
        <v>5</v>
      </c>
      <c r="J1095" s="523"/>
      <c r="K1095" s="523"/>
      <c r="L1095" s="523"/>
      <c r="M1095" s="523"/>
      <c r="N1095" s="523"/>
      <c r="O1095" s="523"/>
    </row>
    <row r="1096" spans="1:15" ht="18" customHeight="1">
      <c r="A1096" s="491"/>
      <c r="B1096" s="108"/>
      <c r="C1096" s="609"/>
      <c r="D1096" s="925" t="s">
        <v>1586</v>
      </c>
      <c r="E1096" s="314">
        <f>I1096*E4</f>
        <v>375</v>
      </c>
      <c r="F1096" s="289" t="s">
        <v>3097</v>
      </c>
      <c r="G1096" s="1010">
        <v>1</v>
      </c>
      <c r="H1096" s="1019">
        <v>8</v>
      </c>
      <c r="I1096" s="522">
        <v>5</v>
      </c>
      <c r="J1096" s="523"/>
      <c r="K1096" s="523"/>
      <c r="L1096" s="523"/>
      <c r="M1096" s="523"/>
      <c r="N1096" s="523"/>
      <c r="O1096" s="523"/>
    </row>
    <row r="1097" spans="1:15" ht="24.75" customHeight="1">
      <c r="A1097" s="491"/>
      <c r="B1097" s="108"/>
      <c r="C1097" s="609"/>
      <c r="D1097" s="925" t="s">
        <v>496</v>
      </c>
      <c r="E1097" s="314">
        <f>I1097*E4</f>
        <v>225</v>
      </c>
      <c r="F1097" s="289" t="s">
        <v>3097</v>
      </c>
      <c r="G1097" s="1010">
        <v>6</v>
      </c>
      <c r="H1097" s="1019">
        <v>1.5</v>
      </c>
      <c r="I1097" s="522">
        <v>3</v>
      </c>
      <c r="J1097" s="523"/>
      <c r="K1097" s="523"/>
      <c r="L1097" s="523"/>
      <c r="M1097" s="523"/>
      <c r="N1097" s="523"/>
      <c r="O1097" s="523"/>
    </row>
    <row r="1098" spans="1:15" ht="15">
      <c r="A1098" s="491"/>
      <c r="B1098" s="108"/>
      <c r="C1098" s="609"/>
      <c r="D1098" s="925" t="s">
        <v>299</v>
      </c>
      <c r="E1098" s="314">
        <f>I1098*E4</f>
        <v>300</v>
      </c>
      <c r="F1098" s="289" t="s">
        <v>3097</v>
      </c>
      <c r="G1098" s="1010">
        <v>4</v>
      </c>
      <c r="H1098" s="1019">
        <v>5</v>
      </c>
      <c r="I1098" s="522">
        <v>4</v>
      </c>
      <c r="J1098" s="523"/>
      <c r="K1098" s="523"/>
      <c r="L1098" s="523"/>
      <c r="M1098" s="523"/>
      <c r="N1098" s="523"/>
      <c r="O1098" s="523"/>
    </row>
    <row r="1099" spans="1:15" ht="15">
      <c r="A1099" s="491"/>
      <c r="B1099" s="108"/>
      <c r="C1099" s="609"/>
      <c r="D1099" s="925" t="s">
        <v>345</v>
      </c>
      <c r="E1099" s="314">
        <f>I1099*E4</f>
        <v>300</v>
      </c>
      <c r="F1099" s="289" t="s">
        <v>3097</v>
      </c>
      <c r="G1099" s="1010">
        <v>2</v>
      </c>
      <c r="H1099" s="1019">
        <v>5</v>
      </c>
      <c r="I1099" s="522">
        <v>4</v>
      </c>
      <c r="J1099" s="523"/>
      <c r="K1099" s="523"/>
      <c r="L1099" s="523"/>
      <c r="M1099" s="523"/>
      <c r="N1099" s="523"/>
      <c r="O1099" s="523"/>
    </row>
    <row r="1100" spans="1:15" ht="15">
      <c r="A1100" s="491"/>
      <c r="B1100" s="114"/>
      <c r="C1100" s="621"/>
      <c r="D1100" s="926" t="s">
        <v>351</v>
      </c>
      <c r="E1100" s="314">
        <f>I1100*E4</f>
        <v>300</v>
      </c>
      <c r="F1100" s="289" t="s">
        <v>3097</v>
      </c>
      <c r="G1100" s="1013">
        <v>4</v>
      </c>
      <c r="H1100" s="1092" t="s">
        <v>2188</v>
      </c>
      <c r="I1100" s="522">
        <v>4</v>
      </c>
      <c r="J1100" s="523"/>
      <c r="K1100" s="523"/>
      <c r="L1100" s="523"/>
      <c r="M1100" s="523"/>
      <c r="N1100" s="523"/>
      <c r="O1100" s="523"/>
    </row>
    <row r="1101" spans="1:15" ht="14.25">
      <c r="A1101" s="491"/>
      <c r="B1101" s="114"/>
      <c r="C1101" s="621"/>
      <c r="D1101" s="927" t="s">
        <v>361</v>
      </c>
      <c r="E1101" s="307">
        <f>I1101*E4</f>
        <v>300</v>
      </c>
      <c r="F1101" s="303" t="s">
        <v>3097</v>
      </c>
      <c r="G1101" s="1036">
        <v>0</v>
      </c>
      <c r="H1101" s="1092" t="s">
        <v>2188</v>
      </c>
      <c r="I1101" s="522">
        <v>4</v>
      </c>
      <c r="J1101" s="523"/>
      <c r="K1101" s="523"/>
      <c r="L1101" s="523"/>
      <c r="M1101" s="523"/>
      <c r="N1101" s="523"/>
      <c r="O1101" s="523"/>
    </row>
    <row r="1102" spans="1:15" ht="23.25">
      <c r="A1102" s="491"/>
      <c r="B1102" s="109"/>
      <c r="C1102" s="574"/>
      <c r="D1102" s="207" t="s">
        <v>2326</v>
      </c>
      <c r="E1102" s="314">
        <f>I1102*E4</f>
        <v>375</v>
      </c>
      <c r="F1102" s="289" t="s">
        <v>3097</v>
      </c>
      <c r="G1102" s="1010">
        <v>10</v>
      </c>
      <c r="H1102" s="1019" t="s">
        <v>2112</v>
      </c>
      <c r="I1102" s="522">
        <v>5</v>
      </c>
      <c r="J1102" s="523"/>
      <c r="K1102" s="523"/>
      <c r="L1102" s="523"/>
      <c r="M1102" s="523"/>
      <c r="N1102" s="523"/>
      <c r="O1102" s="523"/>
    </row>
    <row r="1103" spans="1:15" ht="18.75" customHeight="1">
      <c r="A1103" s="491"/>
      <c r="B1103" s="108"/>
      <c r="C1103" s="609"/>
      <c r="D1103" s="925" t="s">
        <v>1933</v>
      </c>
      <c r="E1103" s="314">
        <f>I1103*E4</f>
        <v>300</v>
      </c>
      <c r="F1103" s="289" t="s">
        <v>3097</v>
      </c>
      <c r="G1103" s="1010">
        <v>2</v>
      </c>
      <c r="H1103" s="1019">
        <v>18</v>
      </c>
      <c r="I1103" s="522">
        <v>4</v>
      </c>
      <c r="J1103" s="523"/>
      <c r="K1103" s="523"/>
      <c r="L1103" s="523"/>
      <c r="M1103" s="523"/>
      <c r="N1103" s="523"/>
      <c r="O1103" s="523"/>
    </row>
    <row r="1104" spans="1:15" ht="18.75" customHeight="1">
      <c r="A1104" s="491"/>
      <c r="B1104" s="139"/>
      <c r="C1104" s="603"/>
      <c r="D1104" s="215" t="s">
        <v>458</v>
      </c>
      <c r="E1104" s="333"/>
      <c r="F1104" s="918"/>
      <c r="G1104" s="1068"/>
      <c r="H1104" s="1091"/>
      <c r="I1104" s="522"/>
      <c r="J1104" s="523"/>
      <c r="K1104" s="523"/>
      <c r="L1104" s="523"/>
      <c r="M1104" s="523"/>
      <c r="N1104" s="523"/>
      <c r="O1104" s="523"/>
    </row>
    <row r="1105" spans="1:15" ht="15">
      <c r="A1105" s="491"/>
      <c r="B1105" s="109"/>
      <c r="C1105" s="574"/>
      <c r="D1105" s="207" t="s">
        <v>2635</v>
      </c>
      <c r="E1105" s="314">
        <f>I1105*E4</f>
        <v>300</v>
      </c>
      <c r="F1105" s="289" t="s">
        <v>3097</v>
      </c>
      <c r="G1105" s="1010">
        <v>2</v>
      </c>
      <c r="H1105" s="1019"/>
      <c r="I1105" s="522">
        <v>4</v>
      </c>
      <c r="J1105" s="523"/>
      <c r="K1105" s="523"/>
      <c r="L1105" s="523"/>
      <c r="M1105" s="523"/>
      <c r="N1105" s="523"/>
      <c r="O1105" s="523"/>
    </row>
    <row r="1106" spans="1:15" ht="42" customHeight="1">
      <c r="A1106" s="491"/>
      <c r="B1106" s="139"/>
      <c r="C1106" s="603"/>
      <c r="D1106" s="913" t="s">
        <v>2761</v>
      </c>
      <c r="E1106" s="333"/>
      <c r="F1106" s="918"/>
      <c r="G1106" s="1068"/>
      <c r="H1106" s="1091"/>
      <c r="I1106" s="522"/>
      <c r="J1106" s="523"/>
      <c r="K1106" s="523"/>
      <c r="L1106" s="523"/>
      <c r="M1106" s="523"/>
      <c r="N1106" s="523"/>
      <c r="O1106" s="523"/>
    </row>
    <row r="1107" spans="1:15" ht="21" customHeight="1">
      <c r="A1107" s="491"/>
      <c r="B1107" s="109"/>
      <c r="C1107" s="574"/>
      <c r="D1107" s="187" t="s">
        <v>531</v>
      </c>
      <c r="E1107" s="314">
        <f>I1107*E4</f>
        <v>450</v>
      </c>
      <c r="F1107" s="562" t="s">
        <v>3374</v>
      </c>
      <c r="G1107" s="1010">
        <v>1</v>
      </c>
      <c r="H1107" s="1019" t="s">
        <v>3208</v>
      </c>
      <c r="I1107" s="522">
        <v>6</v>
      </c>
      <c r="J1107" s="523"/>
      <c r="K1107" s="523"/>
      <c r="L1107" s="523"/>
      <c r="M1107" s="523"/>
      <c r="N1107" s="523"/>
      <c r="O1107" s="523"/>
    </row>
    <row r="1108" spans="1:15" ht="19.5" customHeight="1">
      <c r="A1108" s="491">
        <v>2950</v>
      </c>
      <c r="B1108" s="109"/>
      <c r="C1108" s="574"/>
      <c r="D1108" s="187" t="s">
        <v>1866</v>
      </c>
      <c r="E1108" s="314">
        <f>I1108*E4</f>
        <v>1125</v>
      </c>
      <c r="F1108" s="562" t="s">
        <v>3374</v>
      </c>
      <c r="G1108" s="1010">
        <v>1</v>
      </c>
      <c r="H1108" s="1019" t="s">
        <v>2457</v>
      </c>
      <c r="I1108" s="522">
        <v>15</v>
      </c>
      <c r="J1108" s="523"/>
      <c r="K1108" s="523"/>
      <c r="L1108" s="523"/>
      <c r="M1108" s="523"/>
      <c r="N1108" s="523"/>
      <c r="O1108" s="523"/>
    </row>
    <row r="1109" spans="1:15" ht="34.5" customHeight="1">
      <c r="A1109" s="491"/>
      <c r="B1109" s="110"/>
      <c r="C1109" s="98"/>
      <c r="D1109" s="928" t="s">
        <v>671</v>
      </c>
      <c r="E1109" s="314">
        <f>I1109*E4</f>
        <v>3225</v>
      </c>
      <c r="F1109" s="562" t="s">
        <v>3374</v>
      </c>
      <c r="G1109" s="1013">
        <v>1</v>
      </c>
      <c r="H1109" s="1019" t="s">
        <v>2752</v>
      </c>
      <c r="I1109" s="522">
        <v>43</v>
      </c>
      <c r="J1109" s="523"/>
      <c r="K1109" s="523"/>
      <c r="L1109" s="523"/>
      <c r="M1109" s="523"/>
      <c r="N1109" s="523"/>
      <c r="O1109" s="523"/>
    </row>
    <row r="1110" spans="1:15" ht="19.5" customHeight="1">
      <c r="A1110" s="491"/>
      <c r="B1110" s="139"/>
      <c r="C1110" s="632"/>
      <c r="D1110" s="215" t="s">
        <v>1457</v>
      </c>
      <c r="E1110" s="333"/>
      <c r="F1110" s="919"/>
      <c r="G1110" s="1093"/>
      <c r="H1110" s="1094"/>
      <c r="I1110" s="522"/>
      <c r="J1110" s="523"/>
      <c r="K1110" s="523"/>
      <c r="L1110" s="523"/>
      <c r="M1110" s="523"/>
      <c r="N1110" s="523"/>
      <c r="O1110" s="523"/>
    </row>
    <row r="1111" spans="1:15" ht="14.25">
      <c r="A1111" s="491"/>
      <c r="B1111" s="110"/>
      <c r="C1111" s="98"/>
      <c r="D1111" s="929" t="s">
        <v>386</v>
      </c>
      <c r="E1111" s="307">
        <f>I1111*29.5</f>
        <v>0</v>
      </c>
      <c r="F1111" s="930"/>
      <c r="G1111" s="1036">
        <v>0</v>
      </c>
      <c r="H1111" s="1092">
        <v>280</v>
      </c>
      <c r="I1111" s="522"/>
      <c r="J1111" s="523"/>
      <c r="K1111" s="523"/>
      <c r="L1111" s="523"/>
      <c r="M1111" s="523"/>
      <c r="N1111" s="523"/>
      <c r="O1111" s="523"/>
    </row>
    <row r="1112" spans="1:15" ht="42.75" customHeight="1">
      <c r="A1112" s="491"/>
      <c r="B1112" s="110"/>
      <c r="C1112" s="98"/>
      <c r="D1112" s="931" t="s">
        <v>2477</v>
      </c>
      <c r="E1112" s="307">
        <v>0</v>
      </c>
      <c r="F1112" s="930"/>
      <c r="G1112" s="1036">
        <v>0</v>
      </c>
      <c r="H1112" s="1092" t="s">
        <v>728</v>
      </c>
      <c r="I1112" s="522">
        <v>785</v>
      </c>
      <c r="J1112" s="523"/>
      <c r="K1112" s="523"/>
      <c r="L1112" s="523"/>
      <c r="M1112" s="523"/>
      <c r="N1112" s="523"/>
      <c r="O1112" s="523"/>
    </row>
    <row r="1113" spans="1:15" ht="18.75" customHeight="1">
      <c r="A1113" s="491"/>
      <c r="B1113" s="139"/>
      <c r="C1113" s="603"/>
      <c r="D1113" s="913" t="s">
        <v>111</v>
      </c>
      <c r="E1113" s="333"/>
      <c r="F1113" s="389"/>
      <c r="G1113" s="1096"/>
      <c r="H1113" s="1097"/>
      <c r="I1113" s="522"/>
      <c r="J1113" s="523"/>
      <c r="K1113" s="523"/>
      <c r="L1113" s="523"/>
      <c r="M1113" s="523"/>
      <c r="N1113" s="523"/>
      <c r="O1113" s="523"/>
    </row>
    <row r="1114" spans="1:15" ht="18" customHeight="1">
      <c r="A1114" s="491"/>
      <c r="B1114" s="139"/>
      <c r="C1114" s="603"/>
      <c r="D1114" s="216" t="s">
        <v>2789</v>
      </c>
      <c r="E1114" s="307">
        <f>I1114*29.5</f>
        <v>0</v>
      </c>
      <c r="F1114" s="932"/>
      <c r="G1114" s="1036">
        <v>0</v>
      </c>
      <c r="H1114" s="1097"/>
      <c r="I1114" s="522"/>
      <c r="J1114" s="523"/>
      <c r="K1114" s="523"/>
      <c r="L1114" s="523"/>
      <c r="M1114" s="523"/>
      <c r="N1114" s="523"/>
      <c r="O1114" s="523"/>
    </row>
    <row r="1115" spans="1:15" ht="18" customHeight="1">
      <c r="A1115" s="491"/>
      <c r="B1115" s="139"/>
      <c r="C1115" s="603"/>
      <c r="D1115" s="913" t="s">
        <v>3101</v>
      </c>
      <c r="E1115" s="333"/>
      <c r="F1115" s="918"/>
      <c r="G1115" s="1068"/>
      <c r="H1115" s="1091"/>
      <c r="I1115" s="1098"/>
      <c r="J1115" s="523"/>
      <c r="K1115" s="523"/>
      <c r="L1115" s="523"/>
      <c r="M1115" s="523"/>
      <c r="N1115" s="523"/>
      <c r="O1115" s="523"/>
    </row>
    <row r="1116" spans="1:15" ht="18" customHeight="1">
      <c r="A1116" s="491"/>
      <c r="B1116" s="110"/>
      <c r="C1116" s="98"/>
      <c r="D1116" s="198" t="s">
        <v>271</v>
      </c>
      <c r="E1116" s="303">
        <v>0</v>
      </c>
      <c r="F1116" s="562"/>
      <c r="G1116" s="1011">
        <v>0</v>
      </c>
      <c r="H1116" s="1099" t="s">
        <v>3034</v>
      </c>
      <c r="I1116" s="522">
        <v>89</v>
      </c>
      <c r="J1116" s="523"/>
      <c r="K1116" s="523"/>
      <c r="L1116" s="523"/>
      <c r="M1116" s="523"/>
      <c r="N1116" s="523"/>
      <c r="O1116" s="523"/>
    </row>
    <row r="1117" spans="1:15" ht="24" customHeight="1">
      <c r="A1117" s="491"/>
      <c r="B1117" s="110"/>
      <c r="C1117" s="98"/>
      <c r="D1117" s="933" t="s">
        <v>969</v>
      </c>
      <c r="E1117" s="303">
        <f>I1117*E4</f>
        <v>0</v>
      </c>
      <c r="F1117" s="836"/>
      <c r="G1117" s="1011">
        <v>0</v>
      </c>
      <c r="H1117" s="1092">
        <v>0</v>
      </c>
      <c r="I1117" s="522">
        <v>0</v>
      </c>
      <c r="J1117" s="523"/>
      <c r="K1117" s="523"/>
      <c r="L1117" s="523"/>
      <c r="M1117" s="523"/>
      <c r="N1117" s="523"/>
      <c r="O1117" s="523"/>
    </row>
    <row r="1118" spans="1:15" ht="23.25" customHeight="1">
      <c r="A1118" s="491">
        <v>156</v>
      </c>
      <c r="B1118" s="110" t="s">
        <v>3095</v>
      </c>
      <c r="C1118" s="98" t="s">
        <v>762</v>
      </c>
      <c r="D1118" s="163" t="s">
        <v>1615</v>
      </c>
      <c r="E1118" s="303">
        <f>I1118*E4</f>
        <v>23550</v>
      </c>
      <c r="F1118" s="920" t="s">
        <v>3097</v>
      </c>
      <c r="G1118" s="1011">
        <v>0</v>
      </c>
      <c r="H1118" s="1092"/>
      <c r="I1118" s="522">
        <v>314</v>
      </c>
      <c r="J1118" s="523">
        <v>18500</v>
      </c>
      <c r="K1118" s="523"/>
      <c r="L1118" s="523"/>
      <c r="M1118" s="523"/>
      <c r="N1118" s="523"/>
      <c r="O1118" s="523"/>
    </row>
    <row r="1119" spans="1:15" ht="20.25" customHeight="1">
      <c r="A1119" s="491"/>
      <c r="B1119" s="139"/>
      <c r="C1119" s="603"/>
      <c r="D1119" s="215" t="s">
        <v>2597</v>
      </c>
      <c r="E1119" s="333"/>
      <c r="F1119" s="389"/>
      <c r="G1119" s="1096"/>
      <c r="H1119" s="1097"/>
      <c r="I1119" s="522"/>
      <c r="J1119" s="523"/>
      <c r="K1119" s="523"/>
      <c r="L1119" s="523"/>
      <c r="M1119" s="523"/>
      <c r="N1119" s="523"/>
      <c r="O1119" s="523"/>
    </row>
    <row r="1120" spans="1:15" ht="21.75" customHeight="1">
      <c r="A1120" s="491"/>
      <c r="B1120" s="109"/>
      <c r="C1120" s="574"/>
      <c r="D1120" s="198" t="s">
        <v>1285</v>
      </c>
      <c r="E1120" s="307">
        <f>I1120*29.5</f>
        <v>0</v>
      </c>
      <c r="F1120" s="303"/>
      <c r="G1120" s="1011">
        <v>0</v>
      </c>
      <c r="H1120" s="1019">
        <v>88</v>
      </c>
      <c r="I1120" s="522"/>
      <c r="J1120" s="523"/>
      <c r="K1120" s="523"/>
      <c r="L1120" s="523"/>
      <c r="M1120" s="523"/>
      <c r="N1120" s="523"/>
      <c r="O1120" s="523"/>
    </row>
    <row r="1121" spans="1:15" ht="18.75" customHeight="1">
      <c r="A1121" s="491"/>
      <c r="B1121" s="129"/>
      <c r="C1121" s="582"/>
      <c r="D1121" s="187" t="s">
        <v>2317</v>
      </c>
      <c r="E1121" s="314">
        <f>I1121*E4</f>
        <v>1200</v>
      </c>
      <c r="F1121" s="289" t="s">
        <v>3097</v>
      </c>
      <c r="G1121" s="1010">
        <v>1</v>
      </c>
      <c r="H1121" s="1019" t="s">
        <v>907</v>
      </c>
      <c r="I1121" s="522">
        <v>16</v>
      </c>
      <c r="J1121" s="523"/>
      <c r="K1121" s="523"/>
      <c r="L1121" s="523"/>
      <c r="M1121" s="523"/>
      <c r="N1121" s="523"/>
      <c r="O1121" s="523"/>
    </row>
    <row r="1122" spans="1:15" ht="23.25" customHeight="1">
      <c r="A1122" s="491"/>
      <c r="B1122" s="103"/>
      <c r="C1122" s="633"/>
      <c r="D1122" s="215" t="s">
        <v>2530</v>
      </c>
      <c r="E1122" s="333"/>
      <c r="F1122" s="389"/>
      <c r="G1122" s="1096"/>
      <c r="H1122" s="1097"/>
      <c r="I1122" s="522"/>
      <c r="J1122" s="523"/>
      <c r="K1122" s="523"/>
      <c r="L1122" s="523"/>
      <c r="M1122" s="523"/>
      <c r="N1122" s="523"/>
      <c r="O1122" s="523"/>
    </row>
    <row r="1123" spans="1:15" ht="24.75" customHeight="1">
      <c r="A1123" s="491"/>
      <c r="B1123" s="109" t="s">
        <v>3095</v>
      </c>
      <c r="C1123" s="632" t="s">
        <v>1001</v>
      </c>
      <c r="D1123" s="454" t="s">
        <v>1950</v>
      </c>
      <c r="E1123" s="314">
        <f>I1123*E4</f>
        <v>112.5</v>
      </c>
      <c r="F1123" s="374" t="s">
        <v>3097</v>
      </c>
      <c r="G1123" s="1100">
        <v>10</v>
      </c>
      <c r="H1123" s="1101" t="s">
        <v>3141</v>
      </c>
      <c r="I1123" s="522">
        <v>1.5</v>
      </c>
      <c r="J1123" s="523"/>
      <c r="K1123" s="523"/>
      <c r="L1123" s="523"/>
      <c r="M1123" s="523"/>
      <c r="N1123" s="523"/>
      <c r="O1123" s="523"/>
    </row>
    <row r="1124" spans="1:15" ht="31.5" customHeight="1">
      <c r="A1124" s="491"/>
      <c r="B1124" s="109"/>
      <c r="C1124" s="620"/>
      <c r="D1124" s="967" t="s">
        <v>3000</v>
      </c>
      <c r="E1124" s="314">
        <v>200</v>
      </c>
      <c r="F1124" s="374" t="s">
        <v>3097</v>
      </c>
      <c r="G1124" s="1100">
        <v>1</v>
      </c>
      <c r="H1124" s="1101" t="s">
        <v>3001</v>
      </c>
      <c r="I1124" s="522">
        <v>10.2</v>
      </c>
      <c r="J1124" s="523"/>
      <c r="K1124" s="523"/>
      <c r="L1124" s="523"/>
      <c r="M1124" s="523"/>
      <c r="N1124" s="523"/>
      <c r="O1124" s="523"/>
    </row>
    <row r="1125" spans="1:15" ht="20.25" customHeight="1">
      <c r="A1125" s="491"/>
      <c r="B1125" s="109"/>
      <c r="C1125" s="620"/>
      <c r="D1125" s="776" t="s">
        <v>2097</v>
      </c>
      <c r="E1125" s="314">
        <f>I1125*E4</f>
        <v>112.5</v>
      </c>
      <c r="F1125" s="374" t="s">
        <v>3097</v>
      </c>
      <c r="G1125" s="1100">
        <v>3</v>
      </c>
      <c r="H1125" s="1101" t="s">
        <v>1370</v>
      </c>
      <c r="I1125" s="522">
        <v>1.5</v>
      </c>
      <c r="J1125" s="523"/>
      <c r="K1125" s="523"/>
      <c r="L1125" s="523"/>
      <c r="M1125" s="523"/>
      <c r="N1125" s="523"/>
      <c r="O1125" s="523"/>
    </row>
    <row r="1126" spans="1:15" ht="21" customHeight="1">
      <c r="A1126" s="491"/>
      <c r="B1126" s="109"/>
      <c r="C1126" s="620"/>
      <c r="D1126" s="454" t="s">
        <v>2925</v>
      </c>
      <c r="E1126" s="314">
        <f>I1126*E4</f>
        <v>330</v>
      </c>
      <c r="F1126" s="374" t="s">
        <v>3097</v>
      </c>
      <c r="G1126" s="1100">
        <v>1</v>
      </c>
      <c r="H1126" s="1101" t="s">
        <v>2212</v>
      </c>
      <c r="I1126" s="522">
        <v>4.4</v>
      </c>
      <c r="J1126" s="523"/>
      <c r="K1126" s="523"/>
      <c r="L1126" s="523"/>
      <c r="M1126" s="523"/>
      <c r="N1126" s="523"/>
      <c r="O1126" s="523"/>
    </row>
    <row r="1127" spans="1:15" ht="21.75" customHeight="1">
      <c r="A1127" s="491"/>
      <c r="B1127" s="109"/>
      <c r="C1127" s="620"/>
      <c r="D1127" s="454" t="s">
        <v>676</v>
      </c>
      <c r="E1127" s="314">
        <f>I1127*E4</f>
        <v>330</v>
      </c>
      <c r="F1127" s="374" t="s">
        <v>3097</v>
      </c>
      <c r="G1127" s="1100">
        <v>1</v>
      </c>
      <c r="H1127" s="1101" t="s">
        <v>2212</v>
      </c>
      <c r="I1127" s="522">
        <v>4.4</v>
      </c>
      <c r="J1127" s="523"/>
      <c r="K1127" s="523"/>
      <c r="L1127" s="523"/>
      <c r="M1127" s="523"/>
      <c r="N1127" s="523"/>
      <c r="O1127" s="523"/>
    </row>
    <row r="1128" spans="1:15" ht="21" customHeight="1">
      <c r="A1128" s="491"/>
      <c r="B1128" s="109"/>
      <c r="C1128" s="620"/>
      <c r="D1128" s="454" t="s">
        <v>1699</v>
      </c>
      <c r="E1128" s="314">
        <f>I1128*E4</f>
        <v>330</v>
      </c>
      <c r="F1128" s="374" t="s">
        <v>3097</v>
      </c>
      <c r="G1128" s="1100">
        <v>1</v>
      </c>
      <c r="H1128" s="1101" t="s">
        <v>2212</v>
      </c>
      <c r="I1128" s="522">
        <v>4.4</v>
      </c>
      <c r="J1128" s="523"/>
      <c r="K1128" s="523"/>
      <c r="L1128" s="523"/>
      <c r="M1128" s="523"/>
      <c r="N1128" s="523"/>
      <c r="O1128" s="523"/>
    </row>
    <row r="1129" spans="1:15" ht="20.25" customHeight="1">
      <c r="A1129" s="491"/>
      <c r="B1129" s="109"/>
      <c r="C1129" s="620"/>
      <c r="D1129" s="454" t="s">
        <v>1732</v>
      </c>
      <c r="E1129" s="314">
        <f>I1129*E4</f>
        <v>330</v>
      </c>
      <c r="F1129" s="374" t="s">
        <v>3097</v>
      </c>
      <c r="G1129" s="1100">
        <v>1</v>
      </c>
      <c r="H1129" s="1101" t="s">
        <v>2212</v>
      </c>
      <c r="I1129" s="522">
        <v>4.4</v>
      </c>
      <c r="J1129" s="523"/>
      <c r="K1129" s="523"/>
      <c r="L1129" s="523"/>
      <c r="M1129" s="523"/>
      <c r="N1129" s="523"/>
      <c r="O1129" s="523"/>
    </row>
    <row r="1130" spans="1:15" ht="30" customHeight="1">
      <c r="A1130" s="491"/>
      <c r="B1130" s="109"/>
      <c r="C1130" s="620"/>
      <c r="D1130" s="454" t="s">
        <v>1300</v>
      </c>
      <c r="E1130" s="314">
        <f>I1130*E4</f>
        <v>487.5</v>
      </c>
      <c r="F1130" s="374" t="s">
        <v>3097</v>
      </c>
      <c r="G1130" s="1100">
        <v>1</v>
      </c>
      <c r="H1130" s="1101" t="s">
        <v>1301</v>
      </c>
      <c r="I1130" s="522">
        <v>6.5</v>
      </c>
      <c r="J1130" s="523"/>
      <c r="K1130" s="523"/>
      <c r="L1130" s="523"/>
      <c r="M1130" s="523"/>
      <c r="N1130" s="523"/>
      <c r="O1130" s="523"/>
    </row>
    <row r="1131" spans="1:15" ht="21.75" customHeight="1">
      <c r="A1131" s="491"/>
      <c r="B1131" s="109"/>
      <c r="C1131" s="620"/>
      <c r="D1131" s="454" t="s">
        <v>3144</v>
      </c>
      <c r="E1131" s="314">
        <f>I1131*E4</f>
        <v>150</v>
      </c>
      <c r="F1131" s="374" t="s">
        <v>3097</v>
      </c>
      <c r="G1131" s="1100">
        <v>1</v>
      </c>
      <c r="H1131" s="1101" t="s">
        <v>3145</v>
      </c>
      <c r="I1131" s="522">
        <v>2</v>
      </c>
      <c r="J1131" s="523"/>
      <c r="K1131" s="523"/>
      <c r="L1131" s="523"/>
      <c r="M1131" s="523"/>
      <c r="N1131" s="523"/>
      <c r="O1131" s="523"/>
    </row>
    <row r="1132" spans="1:15" ht="26.25" customHeight="1">
      <c r="A1132" s="491"/>
      <c r="B1132" s="109"/>
      <c r="C1132" s="620"/>
      <c r="D1132" s="719" t="s">
        <v>3352</v>
      </c>
      <c r="E1132" s="314">
        <f>I1132*E4</f>
        <v>97.5</v>
      </c>
      <c r="F1132" s="374" t="s">
        <v>3097</v>
      </c>
      <c r="G1132" s="1100">
        <v>1</v>
      </c>
      <c r="H1132" s="1101" t="s">
        <v>3507</v>
      </c>
      <c r="I1132" s="522">
        <v>1.3</v>
      </c>
      <c r="J1132" s="523"/>
      <c r="K1132" s="523"/>
      <c r="L1132" s="523"/>
      <c r="M1132" s="523"/>
      <c r="N1132" s="523"/>
      <c r="O1132" s="523"/>
    </row>
    <row r="1133" spans="1:15" ht="26.25" customHeight="1">
      <c r="A1133" s="491"/>
      <c r="B1133" s="109"/>
      <c r="C1133" s="620"/>
      <c r="D1133" s="719" t="s">
        <v>3156</v>
      </c>
      <c r="E1133" s="314">
        <f>I1133*E4</f>
        <v>97.5</v>
      </c>
      <c r="F1133" s="374" t="s">
        <v>3097</v>
      </c>
      <c r="G1133" s="1100">
        <v>1</v>
      </c>
      <c r="H1133" s="1101" t="s">
        <v>3507</v>
      </c>
      <c r="I1133" s="522">
        <v>1.3</v>
      </c>
      <c r="J1133" s="523"/>
      <c r="K1133" s="523"/>
      <c r="L1133" s="523"/>
      <c r="M1133" s="523"/>
      <c r="N1133" s="523"/>
      <c r="O1133" s="523"/>
    </row>
    <row r="1134" spans="1:15" ht="26.25" customHeight="1">
      <c r="A1134" s="491"/>
      <c r="B1134" s="109"/>
      <c r="C1134" s="620"/>
      <c r="D1134" s="719" t="s">
        <v>164</v>
      </c>
      <c r="E1134" s="314">
        <f>I1134*E4</f>
        <v>97.5</v>
      </c>
      <c r="F1134" s="374" t="s">
        <v>3097</v>
      </c>
      <c r="G1134" s="1100">
        <v>1</v>
      </c>
      <c r="H1134" s="1101" t="s">
        <v>3507</v>
      </c>
      <c r="I1134" s="522">
        <v>1.3</v>
      </c>
      <c r="J1134" s="523"/>
      <c r="K1134" s="523"/>
      <c r="L1134" s="523"/>
      <c r="M1134" s="523"/>
      <c r="N1134" s="523"/>
      <c r="O1134" s="523"/>
    </row>
    <row r="1135" spans="1:15" ht="26.25" customHeight="1">
      <c r="A1135" s="491"/>
      <c r="B1135" s="109"/>
      <c r="C1135" s="620"/>
      <c r="D1135" s="719" t="s">
        <v>3465</v>
      </c>
      <c r="E1135" s="314">
        <f>I1135*E4</f>
        <v>97.5</v>
      </c>
      <c r="F1135" s="374" t="s">
        <v>3097</v>
      </c>
      <c r="G1135" s="1100">
        <v>1</v>
      </c>
      <c r="H1135" s="1101" t="s">
        <v>3507</v>
      </c>
      <c r="I1135" s="522">
        <v>1.3</v>
      </c>
      <c r="J1135" s="523"/>
      <c r="K1135" s="523"/>
      <c r="L1135" s="523"/>
      <c r="M1135" s="523"/>
      <c r="N1135" s="523"/>
      <c r="O1135" s="523"/>
    </row>
    <row r="1136" spans="1:15" ht="26.25" customHeight="1">
      <c r="A1136" s="491"/>
      <c r="B1136" s="109" t="s">
        <v>3095</v>
      </c>
      <c r="C1136" s="620" t="s">
        <v>538</v>
      </c>
      <c r="D1136" s="785" t="s">
        <v>1225</v>
      </c>
      <c r="E1136" s="314">
        <f>I1136*E4</f>
        <v>120</v>
      </c>
      <c r="F1136" s="374" t="s">
        <v>3097</v>
      </c>
      <c r="G1136" s="1100">
        <v>1</v>
      </c>
      <c r="H1136" s="1101" t="s">
        <v>1954</v>
      </c>
      <c r="I1136" s="522">
        <v>1.6</v>
      </c>
      <c r="J1136" s="523"/>
      <c r="K1136" s="523"/>
      <c r="L1136" s="523"/>
      <c r="M1136" s="523"/>
      <c r="N1136" s="523"/>
      <c r="O1136" s="523"/>
    </row>
    <row r="1137" spans="1:15" ht="28.5">
      <c r="A1137" s="491"/>
      <c r="B1137" s="104"/>
      <c r="C1137" s="620"/>
      <c r="D1137" s="216" t="s">
        <v>3367</v>
      </c>
      <c r="E1137" s="307">
        <v>0</v>
      </c>
      <c r="F1137" s="673"/>
      <c r="G1137" s="1102">
        <v>0</v>
      </c>
      <c r="H1137" s="1101" t="s">
        <v>399</v>
      </c>
      <c r="I1137" s="522">
        <v>6.5</v>
      </c>
      <c r="J1137" s="523"/>
      <c r="K1137" s="523"/>
      <c r="L1137" s="523"/>
      <c r="M1137" s="523"/>
      <c r="N1137" s="523"/>
      <c r="O1137" s="523"/>
    </row>
    <row r="1138" spans="1:15" ht="15">
      <c r="A1138" s="491"/>
      <c r="B1138" s="758"/>
      <c r="C1138" s="759"/>
      <c r="D1138" s="454" t="s">
        <v>561</v>
      </c>
      <c r="E1138" s="314">
        <f>I1138*E4</f>
        <v>112.5</v>
      </c>
      <c r="F1138" s="374" t="s">
        <v>3097</v>
      </c>
      <c r="G1138" s="1100">
        <v>1</v>
      </c>
      <c r="H1138" s="1101" t="s">
        <v>2116</v>
      </c>
      <c r="I1138" s="522">
        <v>1.5</v>
      </c>
      <c r="J1138" s="523"/>
      <c r="K1138" s="523"/>
      <c r="L1138" s="523"/>
      <c r="M1138" s="523"/>
      <c r="N1138" s="523"/>
      <c r="O1138" s="523"/>
    </row>
    <row r="1139" spans="1:15" ht="15">
      <c r="A1139" s="491"/>
      <c r="B1139" s="758"/>
      <c r="C1139" s="759"/>
      <c r="D1139" s="454" t="s">
        <v>562</v>
      </c>
      <c r="E1139" s="314">
        <f>I1139*E4</f>
        <v>112.5</v>
      </c>
      <c r="F1139" s="374" t="s">
        <v>3097</v>
      </c>
      <c r="G1139" s="1100">
        <v>1</v>
      </c>
      <c r="H1139" s="1101" t="s">
        <v>2116</v>
      </c>
      <c r="I1139" s="522">
        <v>1.5</v>
      </c>
      <c r="J1139" s="523"/>
      <c r="K1139" s="523"/>
      <c r="L1139" s="523"/>
      <c r="M1139" s="523"/>
      <c r="N1139" s="523"/>
      <c r="O1139" s="523"/>
    </row>
    <row r="1140" spans="1:15" ht="15">
      <c r="A1140" s="491"/>
      <c r="B1140" s="758"/>
      <c r="C1140" s="759"/>
      <c r="D1140" s="454" t="s">
        <v>563</v>
      </c>
      <c r="E1140" s="314">
        <f>I1140*E4</f>
        <v>112.5</v>
      </c>
      <c r="F1140" s="374" t="s">
        <v>3097</v>
      </c>
      <c r="G1140" s="1100">
        <v>1</v>
      </c>
      <c r="H1140" s="1101" t="s">
        <v>2116</v>
      </c>
      <c r="I1140" s="522">
        <v>1.5</v>
      </c>
      <c r="J1140" s="523"/>
      <c r="K1140" s="523"/>
      <c r="L1140" s="523"/>
      <c r="M1140" s="523"/>
      <c r="N1140" s="523"/>
      <c r="O1140" s="523"/>
    </row>
    <row r="1141" spans="1:15" ht="15">
      <c r="A1141" s="491"/>
      <c r="B1141" s="758"/>
      <c r="C1141" s="759"/>
      <c r="D1141" s="454" t="s">
        <v>218</v>
      </c>
      <c r="E1141" s="314">
        <f>I1141*E4</f>
        <v>112.5</v>
      </c>
      <c r="F1141" s="374" t="s">
        <v>3097</v>
      </c>
      <c r="G1141" s="1100">
        <v>1</v>
      </c>
      <c r="H1141" s="1101" t="s">
        <v>2116</v>
      </c>
      <c r="I1141" s="522">
        <v>1.5</v>
      </c>
      <c r="J1141" s="523"/>
      <c r="K1141" s="523"/>
      <c r="L1141" s="523"/>
      <c r="M1141" s="523"/>
      <c r="N1141" s="523"/>
      <c r="O1141" s="523"/>
    </row>
    <row r="1142" spans="1:15" ht="17.25" customHeight="1">
      <c r="A1142" s="491"/>
      <c r="B1142" s="129"/>
      <c r="C1142" s="582"/>
      <c r="D1142" s="934" t="s">
        <v>2464</v>
      </c>
      <c r="E1142" s="314">
        <f>I1142*E4</f>
        <v>210</v>
      </c>
      <c r="F1142" s="562" t="s">
        <v>3374</v>
      </c>
      <c r="G1142" s="1010">
        <v>1</v>
      </c>
      <c r="H1142" s="1019" t="s">
        <v>2185</v>
      </c>
      <c r="I1142" s="522">
        <v>2.8</v>
      </c>
      <c r="J1142" s="523"/>
      <c r="K1142" s="523"/>
      <c r="L1142" s="523"/>
      <c r="M1142" s="523"/>
      <c r="N1142" s="523"/>
      <c r="O1142" s="523"/>
    </row>
    <row r="1143" spans="1:15" ht="17.25" customHeight="1">
      <c r="A1143" s="491"/>
      <c r="B1143" s="129"/>
      <c r="C1143" s="582"/>
      <c r="D1143" s="934" t="s">
        <v>3370</v>
      </c>
      <c r="E1143" s="314">
        <f>I1143*E4</f>
        <v>210</v>
      </c>
      <c r="F1143" s="562" t="s">
        <v>3374</v>
      </c>
      <c r="G1143" s="1010">
        <v>1</v>
      </c>
      <c r="H1143" s="1019" t="s">
        <v>818</v>
      </c>
      <c r="I1143" s="522">
        <v>2.8</v>
      </c>
      <c r="J1143" s="523"/>
      <c r="K1143" s="523"/>
      <c r="L1143" s="523"/>
      <c r="M1143" s="523"/>
      <c r="N1143" s="523"/>
      <c r="O1143" s="523"/>
    </row>
    <row r="1144" spans="1:15" ht="17.25" customHeight="1">
      <c r="A1144" s="491"/>
      <c r="B1144" s="129"/>
      <c r="C1144" s="582"/>
      <c r="D1144" s="934" t="s">
        <v>2296</v>
      </c>
      <c r="E1144" s="314">
        <f>I1144*E4</f>
        <v>210</v>
      </c>
      <c r="F1144" s="562" t="s">
        <v>3374</v>
      </c>
      <c r="G1144" s="1010">
        <v>1</v>
      </c>
      <c r="H1144" s="1019" t="s">
        <v>2186</v>
      </c>
      <c r="I1144" s="522">
        <v>2.8</v>
      </c>
      <c r="J1144" s="523"/>
      <c r="K1144" s="523"/>
      <c r="L1144" s="523"/>
      <c r="M1144" s="523"/>
      <c r="N1144" s="523"/>
      <c r="O1144" s="523"/>
    </row>
    <row r="1145" spans="1:15" ht="17.25" customHeight="1">
      <c r="A1145" s="491"/>
      <c r="B1145" s="129"/>
      <c r="C1145" s="582"/>
      <c r="D1145" s="934" t="s">
        <v>2184</v>
      </c>
      <c r="E1145" s="314">
        <f>I1145*E4</f>
        <v>210</v>
      </c>
      <c r="F1145" s="562" t="s">
        <v>3374</v>
      </c>
      <c r="G1145" s="1010">
        <v>1</v>
      </c>
      <c r="H1145" s="1019" t="s">
        <v>817</v>
      </c>
      <c r="I1145" s="522">
        <v>2.8</v>
      </c>
      <c r="J1145" s="523"/>
      <c r="K1145" s="523"/>
      <c r="L1145" s="523"/>
      <c r="M1145" s="523"/>
      <c r="N1145" s="523"/>
      <c r="O1145" s="523"/>
    </row>
    <row r="1146" spans="1:15" ht="17.25" customHeight="1">
      <c r="A1146" s="491"/>
      <c r="B1146" s="129"/>
      <c r="C1146" s="582"/>
      <c r="D1146" s="719" t="s">
        <v>138</v>
      </c>
      <c r="E1146" s="289">
        <f>I1146*E4</f>
        <v>120</v>
      </c>
      <c r="F1146" s="374" t="s">
        <v>3097</v>
      </c>
      <c r="G1146" s="1010">
        <v>2</v>
      </c>
      <c r="H1146" s="1019" t="s">
        <v>2355</v>
      </c>
      <c r="I1146" s="522">
        <v>1.6</v>
      </c>
      <c r="J1146" s="523"/>
      <c r="K1146" s="523"/>
      <c r="L1146" s="523"/>
      <c r="M1146" s="523"/>
      <c r="N1146" s="523"/>
      <c r="O1146" s="523"/>
    </row>
    <row r="1147" spans="1:15" ht="17.25" customHeight="1">
      <c r="A1147" s="491"/>
      <c r="B1147" s="129"/>
      <c r="C1147" s="582"/>
      <c r="D1147" s="719" t="s">
        <v>1306</v>
      </c>
      <c r="E1147" s="289">
        <f>I1147*E4</f>
        <v>150</v>
      </c>
      <c r="F1147" s="374" t="s">
        <v>3097</v>
      </c>
      <c r="G1147" s="1010">
        <v>1</v>
      </c>
      <c r="H1147" s="1019" t="s">
        <v>1307</v>
      </c>
      <c r="I1147" s="522">
        <v>2</v>
      </c>
      <c r="J1147" s="523"/>
      <c r="K1147" s="523"/>
      <c r="L1147" s="523"/>
      <c r="M1147" s="523"/>
      <c r="N1147" s="523"/>
      <c r="O1147" s="523"/>
    </row>
    <row r="1148" spans="1:15" ht="14.25">
      <c r="A1148" s="491"/>
      <c r="B1148" s="129"/>
      <c r="C1148" s="582"/>
      <c r="D1148" s="929" t="s">
        <v>2176</v>
      </c>
      <c r="E1148" s="307">
        <f>I1148*E4</f>
        <v>112.5</v>
      </c>
      <c r="F1148" s="673" t="s">
        <v>3097</v>
      </c>
      <c r="G1148" s="1011">
        <v>0</v>
      </c>
      <c r="H1148" s="1019" t="s">
        <v>1584</v>
      </c>
      <c r="I1148" s="522">
        <v>1.5</v>
      </c>
      <c r="J1148" s="523"/>
      <c r="K1148" s="523"/>
      <c r="L1148" s="523"/>
      <c r="M1148" s="523"/>
      <c r="N1148" s="523"/>
      <c r="O1148" s="523"/>
    </row>
    <row r="1149" spans="1:15" ht="15">
      <c r="A1149" s="492"/>
      <c r="B1149" s="109"/>
      <c r="C1149" s="574"/>
      <c r="D1149" s="934" t="s">
        <v>2912</v>
      </c>
      <c r="E1149" s="314">
        <f>I1149*E4</f>
        <v>337.5</v>
      </c>
      <c r="F1149" s="374" t="s">
        <v>3097</v>
      </c>
      <c r="G1149" s="1010">
        <v>1</v>
      </c>
      <c r="H1149" s="1019" t="s">
        <v>2718</v>
      </c>
      <c r="I1149" s="522">
        <v>4.5</v>
      </c>
      <c r="J1149" s="523"/>
      <c r="K1149" s="523"/>
      <c r="L1149" s="523"/>
      <c r="M1149" s="523"/>
      <c r="N1149" s="523"/>
      <c r="O1149" s="523"/>
    </row>
    <row r="1150" spans="1:15" ht="15.75" customHeight="1">
      <c r="A1150" s="492"/>
      <c r="B1150" s="109"/>
      <c r="C1150" s="574"/>
      <c r="D1150" s="750" t="s">
        <v>1278</v>
      </c>
      <c r="E1150" s="314">
        <f>I1150*E4</f>
        <v>150</v>
      </c>
      <c r="F1150" s="374" t="s">
        <v>3097</v>
      </c>
      <c r="G1150" s="1010">
        <v>1</v>
      </c>
      <c r="H1150" s="1019" t="s">
        <v>2264</v>
      </c>
      <c r="I1150" s="522">
        <v>2</v>
      </c>
      <c r="J1150" s="523"/>
      <c r="K1150" s="523"/>
      <c r="L1150" s="523"/>
      <c r="M1150" s="523"/>
      <c r="N1150" s="523"/>
      <c r="O1150" s="523"/>
    </row>
    <row r="1151" spans="1:15" ht="15" customHeight="1">
      <c r="A1151" s="492"/>
      <c r="B1151" s="109" t="s">
        <v>3095</v>
      </c>
      <c r="C1151" s="574" t="s">
        <v>2430</v>
      </c>
      <c r="D1151" s="750" t="s">
        <v>490</v>
      </c>
      <c r="E1151" s="289">
        <f>I1151*33</f>
        <v>99</v>
      </c>
      <c r="F1151" s="374" t="s">
        <v>3097</v>
      </c>
      <c r="G1151" s="1010">
        <v>1</v>
      </c>
      <c r="H1151" s="1019" t="s">
        <v>1002</v>
      </c>
      <c r="I1151" s="522">
        <v>3</v>
      </c>
      <c r="J1151" s="523"/>
      <c r="K1151" s="523"/>
      <c r="L1151" s="523"/>
      <c r="M1151" s="523"/>
      <c r="N1151" s="523"/>
      <c r="O1151" s="523"/>
    </row>
    <row r="1152" spans="1:15" ht="21" customHeight="1">
      <c r="A1152" s="492"/>
      <c r="B1152" s="109"/>
      <c r="C1152" s="574"/>
      <c r="D1152" s="750" t="s">
        <v>2978</v>
      </c>
      <c r="E1152" s="314">
        <f>I1152*E4</f>
        <v>262.5</v>
      </c>
      <c r="F1152" s="374" t="s">
        <v>3097</v>
      </c>
      <c r="G1152" s="1010">
        <v>2</v>
      </c>
      <c r="H1152" s="1019" t="s">
        <v>1250</v>
      </c>
      <c r="I1152" s="522">
        <v>3.5</v>
      </c>
      <c r="J1152" s="523"/>
      <c r="K1152" s="523"/>
      <c r="L1152" s="523"/>
      <c r="M1152" s="523"/>
      <c r="N1152" s="523"/>
      <c r="O1152" s="523"/>
    </row>
    <row r="1153" spans="1:15" ht="21" customHeight="1">
      <c r="A1153" s="492"/>
      <c r="B1153" s="109"/>
      <c r="C1153" s="574"/>
      <c r="D1153" s="750" t="s">
        <v>318</v>
      </c>
      <c r="E1153" s="314">
        <f>I1153*E4</f>
        <v>112.5</v>
      </c>
      <c r="F1153" s="374" t="s">
        <v>3097</v>
      </c>
      <c r="G1153" s="1010">
        <v>1</v>
      </c>
      <c r="H1153" s="1019" t="s">
        <v>317</v>
      </c>
      <c r="I1153" s="522">
        <v>1.5</v>
      </c>
      <c r="J1153" s="523"/>
      <c r="K1153" s="523"/>
      <c r="L1153" s="523"/>
      <c r="M1153" s="523"/>
      <c r="N1153" s="523"/>
      <c r="O1153" s="523"/>
    </row>
    <row r="1154" spans="1:15" ht="21" customHeight="1">
      <c r="A1154" s="492"/>
      <c r="B1154" s="109" t="s">
        <v>3095</v>
      </c>
      <c r="C1154" s="574" t="s">
        <v>2514</v>
      </c>
      <c r="D1154" s="219" t="s">
        <v>773</v>
      </c>
      <c r="E1154" s="289">
        <f>I1154*E4</f>
        <v>120</v>
      </c>
      <c r="F1154" s="374" t="s">
        <v>3097</v>
      </c>
      <c r="G1154" s="1010">
        <v>1</v>
      </c>
      <c r="H1154" s="1019" t="s">
        <v>774</v>
      </c>
      <c r="I1154" s="522">
        <v>1.6</v>
      </c>
      <c r="J1154" s="523" t="s">
        <v>3226</v>
      </c>
      <c r="K1154" s="523"/>
      <c r="L1154" s="523"/>
      <c r="M1154" s="523"/>
      <c r="N1154" s="523"/>
      <c r="O1154" s="523"/>
    </row>
    <row r="1155" spans="1:15" ht="23.25">
      <c r="A1155" s="492"/>
      <c r="B1155" s="109" t="s">
        <v>3095</v>
      </c>
      <c r="C1155" s="574" t="s">
        <v>2442</v>
      </c>
      <c r="D1155" s="946" t="s">
        <v>2781</v>
      </c>
      <c r="E1155" s="289">
        <f>I1155*E4</f>
        <v>113.25</v>
      </c>
      <c r="F1155" s="374" t="s">
        <v>3097</v>
      </c>
      <c r="G1155" s="1010">
        <v>2</v>
      </c>
      <c r="H1155" s="1019" t="s">
        <v>2782</v>
      </c>
      <c r="I1155" s="522">
        <v>1.51</v>
      </c>
      <c r="J1155" s="523"/>
      <c r="K1155" s="523"/>
      <c r="L1155" s="523"/>
      <c r="M1155" s="523"/>
      <c r="N1155" s="523"/>
      <c r="O1155" s="523"/>
    </row>
    <row r="1156" spans="1:15" ht="14.25">
      <c r="A1156" s="492"/>
      <c r="B1156" s="109"/>
      <c r="C1156" s="574"/>
      <c r="D1156" s="752" t="s">
        <v>1736</v>
      </c>
      <c r="E1156" s="303">
        <f>I1156*E4</f>
        <v>113.25</v>
      </c>
      <c r="F1156" s="673" t="s">
        <v>3097</v>
      </c>
      <c r="G1156" s="1011">
        <v>0</v>
      </c>
      <c r="H1156" s="1019" t="s">
        <v>2414</v>
      </c>
      <c r="I1156" s="522">
        <v>1.51</v>
      </c>
      <c r="J1156" s="523"/>
      <c r="K1156" s="523"/>
      <c r="L1156" s="523"/>
      <c r="M1156" s="523"/>
      <c r="N1156" s="523"/>
      <c r="O1156" s="523"/>
    </row>
    <row r="1157" spans="1:15" ht="19.5" customHeight="1">
      <c r="A1157" s="492"/>
      <c r="B1157" s="109" t="s">
        <v>3095</v>
      </c>
      <c r="C1157" s="574" t="s">
        <v>3301</v>
      </c>
      <c r="D1157" s="194" t="s">
        <v>2825</v>
      </c>
      <c r="E1157" s="293">
        <f>I1157*E4</f>
        <v>112.5</v>
      </c>
      <c r="F1157" s="356" t="s">
        <v>3097</v>
      </c>
      <c r="G1157" s="1010">
        <v>3</v>
      </c>
      <c r="H1157" s="1019" t="s">
        <v>832</v>
      </c>
      <c r="I1157" s="522">
        <v>1.5</v>
      </c>
      <c r="J1157" s="523"/>
      <c r="K1157" s="523"/>
      <c r="L1157" s="523"/>
      <c r="M1157" s="523"/>
      <c r="N1157" s="523"/>
      <c r="O1157" s="523"/>
    </row>
    <row r="1158" spans="1:15" ht="19.5" customHeight="1">
      <c r="A1158" s="492"/>
      <c r="B1158" s="109"/>
      <c r="C1158" s="574"/>
      <c r="D1158" s="934" t="s">
        <v>1018</v>
      </c>
      <c r="E1158" s="314">
        <f>I1158*E4</f>
        <v>375</v>
      </c>
      <c r="F1158" s="374" t="s">
        <v>3097</v>
      </c>
      <c r="G1158" s="1010">
        <v>3</v>
      </c>
      <c r="H1158" s="1019" t="s">
        <v>2980</v>
      </c>
      <c r="I1158" s="522">
        <v>5</v>
      </c>
      <c r="J1158" s="523"/>
      <c r="K1158" s="523"/>
      <c r="L1158" s="523"/>
      <c r="M1158" s="523"/>
      <c r="N1158" s="523"/>
      <c r="O1158" s="523"/>
    </row>
    <row r="1159" spans="1:15" ht="19.5" customHeight="1">
      <c r="A1159" s="492"/>
      <c r="B1159" s="109"/>
      <c r="C1159" s="574"/>
      <c r="D1159" s="934" t="s">
        <v>3150</v>
      </c>
      <c r="E1159" s="314">
        <v>180</v>
      </c>
      <c r="F1159" s="374" t="s">
        <v>3097</v>
      </c>
      <c r="G1159" s="1010">
        <v>2</v>
      </c>
      <c r="H1159" s="1019" t="s">
        <v>1816</v>
      </c>
      <c r="I1159" s="522"/>
      <c r="J1159" s="523"/>
      <c r="K1159" s="523"/>
      <c r="L1159" s="523"/>
      <c r="M1159" s="523"/>
      <c r="N1159" s="523"/>
      <c r="O1159" s="523"/>
    </row>
    <row r="1160" spans="1:15" ht="15">
      <c r="A1160" s="492"/>
      <c r="B1160" s="109"/>
      <c r="C1160" s="574"/>
      <c r="D1160" s="219" t="s">
        <v>2040</v>
      </c>
      <c r="E1160" s="314">
        <f>I1160*E4</f>
        <v>187.5</v>
      </c>
      <c r="F1160" s="374" t="s">
        <v>3097</v>
      </c>
      <c r="G1160" s="1010">
        <v>1</v>
      </c>
      <c r="H1160" s="1019" t="s">
        <v>1134</v>
      </c>
      <c r="I1160" s="522">
        <v>2.5</v>
      </c>
      <c r="J1160" s="523"/>
      <c r="K1160" s="523"/>
      <c r="L1160" s="523"/>
      <c r="M1160" s="523"/>
      <c r="N1160" s="523"/>
      <c r="O1160" s="523"/>
    </row>
    <row r="1161" spans="1:15" ht="23.25">
      <c r="A1161" s="492"/>
      <c r="B1161" s="109" t="s">
        <v>3095</v>
      </c>
      <c r="C1161" s="574" t="s">
        <v>3482</v>
      </c>
      <c r="D1161" s="219" t="s">
        <v>2833</v>
      </c>
      <c r="E1161" s="289">
        <f>I1161*E4</f>
        <v>187.5</v>
      </c>
      <c r="F1161" s="844" t="s">
        <v>3374</v>
      </c>
      <c r="G1161" s="1010">
        <v>3</v>
      </c>
      <c r="H1161" s="1019" t="s">
        <v>3496</v>
      </c>
      <c r="I1161" s="522">
        <v>2.5</v>
      </c>
      <c r="J1161" s="523"/>
      <c r="K1161" s="523"/>
      <c r="L1161" s="523"/>
      <c r="M1161" s="523"/>
      <c r="N1161" s="523"/>
      <c r="O1161" s="523"/>
    </row>
    <row r="1162" spans="1:15" ht="30.75" customHeight="1">
      <c r="A1162" s="492"/>
      <c r="B1162" s="109"/>
      <c r="C1162" s="574"/>
      <c r="D1162" s="750" t="s">
        <v>163</v>
      </c>
      <c r="E1162" s="314">
        <f>I1162*E4</f>
        <v>138.75</v>
      </c>
      <c r="F1162" s="844" t="s">
        <v>3374</v>
      </c>
      <c r="G1162" s="1010">
        <v>4</v>
      </c>
      <c r="H1162" s="1019" t="s">
        <v>1749</v>
      </c>
      <c r="I1162" s="522">
        <v>1.85</v>
      </c>
      <c r="J1162" s="523"/>
      <c r="K1162" s="523"/>
      <c r="L1162" s="523"/>
      <c r="M1162" s="523"/>
      <c r="N1162" s="523"/>
      <c r="O1162" s="523"/>
    </row>
    <row r="1163" spans="1:15" ht="32.25" customHeight="1">
      <c r="A1163" s="492"/>
      <c r="B1163" s="109"/>
      <c r="C1163" s="574"/>
      <c r="D1163" s="750" t="s">
        <v>775</v>
      </c>
      <c r="E1163" s="314">
        <f>I1163*E4</f>
        <v>322.5</v>
      </c>
      <c r="F1163" s="844" t="s">
        <v>3374</v>
      </c>
      <c r="G1163" s="1010">
        <v>1</v>
      </c>
      <c r="H1163" s="1019" t="s">
        <v>776</v>
      </c>
      <c r="I1163" s="522">
        <v>4.3</v>
      </c>
      <c r="J1163" s="523"/>
      <c r="K1163" s="523"/>
      <c r="L1163" s="523"/>
      <c r="M1163" s="523"/>
      <c r="N1163" s="523"/>
      <c r="O1163" s="523"/>
    </row>
    <row r="1164" spans="1:15" ht="20.25" customHeight="1">
      <c r="A1164" s="492"/>
      <c r="B1164" s="109"/>
      <c r="C1164" s="574"/>
      <c r="D1164" s="929" t="s">
        <v>2433</v>
      </c>
      <c r="E1164" s="307">
        <f>I1164*E4</f>
        <v>150</v>
      </c>
      <c r="F1164" s="935" t="s">
        <v>3374</v>
      </c>
      <c r="G1164" s="1011">
        <v>0</v>
      </c>
      <c r="H1164" s="1019" t="s">
        <v>2650</v>
      </c>
      <c r="I1164" s="522">
        <v>2</v>
      </c>
      <c r="J1164" s="523"/>
      <c r="K1164" s="523"/>
      <c r="L1164" s="523"/>
      <c r="M1164" s="523"/>
      <c r="N1164" s="523"/>
      <c r="O1164" s="523"/>
    </row>
    <row r="1165" spans="1:15" ht="20.25" customHeight="1">
      <c r="A1165" s="492"/>
      <c r="B1165" s="109"/>
      <c r="C1165" s="574"/>
      <c r="D1165" s="934" t="s">
        <v>13</v>
      </c>
      <c r="E1165" s="314">
        <f>I1165*E4</f>
        <v>169.49999999999997</v>
      </c>
      <c r="F1165" s="374" t="s">
        <v>3097</v>
      </c>
      <c r="G1165" s="1010">
        <v>1</v>
      </c>
      <c r="H1165" s="1019" t="s">
        <v>238</v>
      </c>
      <c r="I1165" s="522">
        <v>2.26</v>
      </c>
      <c r="J1165" s="523"/>
      <c r="K1165" s="523"/>
      <c r="L1165" s="523"/>
      <c r="M1165" s="523"/>
      <c r="N1165" s="523"/>
      <c r="O1165" s="523"/>
    </row>
    <row r="1166" spans="1:15" ht="31.5" customHeight="1">
      <c r="A1166" s="492"/>
      <c r="B1166" s="109"/>
      <c r="C1166" s="574"/>
      <c r="D1166" s="750" t="s">
        <v>78</v>
      </c>
      <c r="E1166" s="314">
        <f>I1166*E4</f>
        <v>375</v>
      </c>
      <c r="F1166" s="374" t="s">
        <v>3097</v>
      </c>
      <c r="G1166" s="1010">
        <v>1</v>
      </c>
      <c r="H1166" s="1019" t="s">
        <v>79</v>
      </c>
      <c r="I1166" s="522">
        <v>5</v>
      </c>
      <c r="J1166" s="523"/>
      <c r="K1166" s="523"/>
      <c r="L1166" s="523"/>
      <c r="M1166" s="523"/>
      <c r="N1166" s="523"/>
      <c r="O1166" s="523"/>
    </row>
    <row r="1167" spans="1:15" ht="20.25" customHeight="1">
      <c r="A1167" s="492"/>
      <c r="B1167" s="109"/>
      <c r="C1167" s="574"/>
      <c r="D1167" s="934" t="s">
        <v>375</v>
      </c>
      <c r="E1167" s="314">
        <f>I1167*E4</f>
        <v>120</v>
      </c>
      <c r="F1167" s="374" t="s">
        <v>3097</v>
      </c>
      <c r="G1167" s="1010">
        <v>1</v>
      </c>
      <c r="H1167" s="1019" t="s">
        <v>376</v>
      </c>
      <c r="I1167" s="522">
        <v>1.6</v>
      </c>
      <c r="J1167" s="523"/>
      <c r="K1167" s="523"/>
      <c r="L1167" s="523"/>
      <c r="M1167" s="523"/>
      <c r="N1167" s="523"/>
      <c r="O1167" s="523"/>
    </row>
    <row r="1168" spans="1:15" ht="20.25" customHeight="1">
      <c r="A1168" s="492"/>
      <c r="B1168" s="109" t="s">
        <v>3095</v>
      </c>
      <c r="C1168" s="574" t="s">
        <v>3301</v>
      </c>
      <c r="D1168" s="936" t="s">
        <v>1467</v>
      </c>
      <c r="E1168" s="293">
        <f>I1168*E4</f>
        <v>112.5</v>
      </c>
      <c r="F1168" s="356" t="s">
        <v>3097</v>
      </c>
      <c r="G1168" s="1010">
        <v>3</v>
      </c>
      <c r="H1168" s="1019" t="s">
        <v>3310</v>
      </c>
      <c r="I1168" s="522">
        <v>1.5</v>
      </c>
      <c r="J1168" s="523"/>
      <c r="K1168" s="523"/>
      <c r="L1168" s="523"/>
      <c r="M1168" s="523"/>
      <c r="N1168" s="523"/>
      <c r="O1168" s="523"/>
    </row>
    <row r="1169" spans="1:15" ht="20.25" customHeight="1">
      <c r="A1169" s="492"/>
      <c r="B1169" s="109" t="s">
        <v>3095</v>
      </c>
      <c r="C1169" s="574" t="s">
        <v>2502</v>
      </c>
      <c r="D1169" s="750" t="s">
        <v>914</v>
      </c>
      <c r="E1169" s="293">
        <f>I1169*E4</f>
        <v>180</v>
      </c>
      <c r="F1169" s="374" t="s">
        <v>3097</v>
      </c>
      <c r="G1169" s="1010">
        <v>1</v>
      </c>
      <c r="H1169" s="1019" t="s">
        <v>1284</v>
      </c>
      <c r="I1169" s="522">
        <v>2.4</v>
      </c>
      <c r="J1169" s="523"/>
      <c r="K1169" s="523"/>
      <c r="L1169" s="523"/>
      <c r="M1169" s="523"/>
      <c r="N1169" s="523"/>
      <c r="O1169" s="523"/>
    </row>
    <row r="1170" spans="1:15" ht="20.25" customHeight="1">
      <c r="A1170" s="492"/>
      <c r="B1170" s="109" t="s">
        <v>3095</v>
      </c>
      <c r="C1170" s="574" t="s">
        <v>569</v>
      </c>
      <c r="D1170" s="750" t="s">
        <v>1260</v>
      </c>
      <c r="E1170" s="289">
        <f>I1170*E4</f>
        <v>225</v>
      </c>
      <c r="F1170" s="844" t="s">
        <v>3374</v>
      </c>
      <c r="G1170" s="1010">
        <v>2</v>
      </c>
      <c r="H1170" s="1019" t="s">
        <v>289</v>
      </c>
      <c r="I1170" s="522">
        <v>3</v>
      </c>
      <c r="J1170" s="523"/>
      <c r="K1170" s="523"/>
      <c r="L1170" s="523"/>
      <c r="M1170" s="523"/>
      <c r="N1170" s="523"/>
      <c r="O1170" s="523"/>
    </row>
    <row r="1171" spans="1:15" ht="20.25" customHeight="1">
      <c r="A1171" s="492"/>
      <c r="B1171" s="109"/>
      <c r="C1171" s="574"/>
      <c r="D1171" s="929" t="s">
        <v>742</v>
      </c>
      <c r="E1171" s="303">
        <f>I1171*E4</f>
        <v>637.5</v>
      </c>
      <c r="F1171" s="844" t="s">
        <v>3374</v>
      </c>
      <c r="G1171" s="1011">
        <v>0</v>
      </c>
      <c r="H1171" s="1019" t="s">
        <v>1994</v>
      </c>
      <c r="I1171" s="522">
        <v>8.5</v>
      </c>
      <c r="J1171" s="523"/>
      <c r="K1171" s="523"/>
      <c r="L1171" s="523"/>
      <c r="M1171" s="523"/>
      <c r="N1171" s="523"/>
      <c r="O1171" s="523"/>
    </row>
    <row r="1172" spans="1:15" ht="23.25">
      <c r="A1172" s="492"/>
      <c r="B1172" s="109" t="s">
        <v>3095</v>
      </c>
      <c r="C1172" s="574" t="s">
        <v>2298</v>
      </c>
      <c r="D1172" s="219" t="s">
        <v>334</v>
      </c>
      <c r="E1172" s="289">
        <f>I1172*E4</f>
        <v>116.25</v>
      </c>
      <c r="F1172" s="374" t="s">
        <v>3097</v>
      </c>
      <c r="G1172" s="1010">
        <v>19</v>
      </c>
      <c r="H1172" s="1019" t="s">
        <v>425</v>
      </c>
      <c r="I1172" s="522">
        <v>1.55</v>
      </c>
      <c r="J1172" s="523"/>
      <c r="K1172" s="523"/>
      <c r="L1172" s="523"/>
      <c r="M1172" s="523"/>
      <c r="N1172" s="523"/>
      <c r="O1172" s="523"/>
    </row>
    <row r="1173" spans="1:15" ht="22.5" customHeight="1">
      <c r="A1173" s="492"/>
      <c r="B1173" s="109" t="s">
        <v>3095</v>
      </c>
      <c r="C1173" s="574" t="s">
        <v>1799</v>
      </c>
      <c r="D1173" s="219" t="s">
        <v>2109</v>
      </c>
      <c r="E1173" s="314">
        <f>I1173*E4</f>
        <v>187.5</v>
      </c>
      <c r="F1173" s="374" t="s">
        <v>3097</v>
      </c>
      <c r="G1173" s="1010">
        <v>10</v>
      </c>
      <c r="H1173" s="1019" t="s">
        <v>748</v>
      </c>
      <c r="I1173" s="522">
        <v>2.5</v>
      </c>
      <c r="J1173" s="523"/>
      <c r="K1173" s="523"/>
      <c r="L1173" s="523"/>
      <c r="M1173" s="523"/>
      <c r="N1173" s="523"/>
      <c r="O1173" s="523"/>
    </row>
    <row r="1174" spans="1:15" ht="21" customHeight="1">
      <c r="A1174" s="493">
        <v>156</v>
      </c>
      <c r="B1174" s="109" t="s">
        <v>3095</v>
      </c>
      <c r="C1174" s="574" t="s">
        <v>2914</v>
      </c>
      <c r="D1174" s="750" t="s">
        <v>1932</v>
      </c>
      <c r="E1174" s="303">
        <f>I1174*E4</f>
        <v>262.5</v>
      </c>
      <c r="F1174" s="673"/>
      <c r="G1174" s="1011">
        <v>1</v>
      </c>
      <c r="H1174" s="1019" t="s">
        <v>1106</v>
      </c>
      <c r="I1174" s="522">
        <v>3.5</v>
      </c>
      <c r="J1174" s="523"/>
      <c r="K1174" s="523"/>
      <c r="L1174" s="523"/>
      <c r="M1174" s="523"/>
      <c r="N1174" s="523"/>
      <c r="O1174" s="523"/>
    </row>
    <row r="1175" spans="1:15" ht="16.5" customHeight="1">
      <c r="A1175" s="492"/>
      <c r="B1175" s="109"/>
      <c r="C1175" s="574"/>
      <c r="D1175" s="929" t="s">
        <v>3170</v>
      </c>
      <c r="E1175" s="307">
        <v>0</v>
      </c>
      <c r="F1175" s="673"/>
      <c r="G1175" s="1011">
        <v>0</v>
      </c>
      <c r="H1175" s="1019" t="s">
        <v>2147</v>
      </c>
      <c r="I1175" s="522">
        <v>3.5</v>
      </c>
      <c r="J1175" s="523"/>
      <c r="K1175" s="523"/>
      <c r="L1175" s="523"/>
      <c r="M1175" s="523"/>
      <c r="N1175" s="523"/>
      <c r="O1175" s="523"/>
    </row>
    <row r="1176" spans="1:15" ht="16.5" customHeight="1">
      <c r="A1176" s="492"/>
      <c r="B1176" s="109"/>
      <c r="C1176" s="574"/>
      <c r="D1176" s="929" t="s">
        <v>2146</v>
      </c>
      <c r="E1176" s="307">
        <f>I1176*E4</f>
        <v>150</v>
      </c>
      <c r="F1176" s="673" t="s">
        <v>3097</v>
      </c>
      <c r="G1176" s="1011">
        <v>0</v>
      </c>
      <c r="H1176" s="1019" t="s">
        <v>2720</v>
      </c>
      <c r="I1176" s="522">
        <v>2</v>
      </c>
      <c r="J1176" s="523"/>
      <c r="K1176" s="523"/>
      <c r="L1176" s="523"/>
      <c r="M1176" s="523"/>
      <c r="N1176" s="523"/>
      <c r="O1176" s="523"/>
    </row>
    <row r="1177" spans="1:15" ht="16.5" customHeight="1">
      <c r="A1177" s="492"/>
      <c r="B1177" s="109"/>
      <c r="C1177" s="574"/>
      <c r="D1177" s="750" t="s">
        <v>1564</v>
      </c>
      <c r="E1177" s="314">
        <f>I1177*E4</f>
        <v>375</v>
      </c>
      <c r="F1177" s="844" t="s">
        <v>3374</v>
      </c>
      <c r="G1177" s="1010">
        <v>1</v>
      </c>
      <c r="H1177" s="1019" t="s">
        <v>1565</v>
      </c>
      <c r="I1177" s="522">
        <v>5</v>
      </c>
      <c r="J1177" s="523"/>
      <c r="K1177" s="523"/>
      <c r="L1177" s="523"/>
      <c r="M1177" s="523"/>
      <c r="N1177" s="523"/>
      <c r="O1177" s="523"/>
    </row>
    <row r="1178" spans="1:15" ht="19.5" customHeight="1">
      <c r="A1178" s="492"/>
      <c r="B1178" s="109"/>
      <c r="C1178" s="574"/>
      <c r="D1178" s="750" t="s">
        <v>1682</v>
      </c>
      <c r="E1178" s="289">
        <f>I1178*E4</f>
        <v>150</v>
      </c>
      <c r="F1178" s="844" t="s">
        <v>3374</v>
      </c>
      <c r="G1178" s="1010">
        <v>1</v>
      </c>
      <c r="H1178" s="1019" t="s">
        <v>612</v>
      </c>
      <c r="I1178" s="522">
        <v>2</v>
      </c>
      <c r="J1178" s="523"/>
      <c r="K1178" s="523"/>
      <c r="L1178" s="523"/>
      <c r="M1178" s="523"/>
      <c r="N1178" s="523"/>
      <c r="O1178" s="523"/>
    </row>
    <row r="1179" spans="1:15" ht="18" customHeight="1">
      <c r="A1179" s="492">
        <v>643</v>
      </c>
      <c r="B1179" s="109" t="s">
        <v>2756</v>
      </c>
      <c r="C1179" s="574"/>
      <c r="D1179" s="750" t="s">
        <v>799</v>
      </c>
      <c r="E1179" s="289">
        <f>I1179*E4</f>
        <v>101.25</v>
      </c>
      <c r="F1179" s="844" t="s">
        <v>3374</v>
      </c>
      <c r="G1179" s="1010">
        <v>1</v>
      </c>
      <c r="H1179" s="1019" t="s">
        <v>445</v>
      </c>
      <c r="I1179" s="522">
        <v>1.35</v>
      </c>
      <c r="J1179" s="523"/>
      <c r="K1179" s="523"/>
      <c r="L1179" s="523"/>
      <c r="M1179" s="523"/>
      <c r="N1179" s="523"/>
      <c r="O1179" s="523"/>
    </row>
    <row r="1180" spans="1:15" ht="28.5" customHeight="1">
      <c r="A1180" s="492"/>
      <c r="B1180" s="109"/>
      <c r="C1180" s="574"/>
      <c r="D1180" s="929" t="s">
        <v>2631</v>
      </c>
      <c r="E1180" s="303">
        <v>550</v>
      </c>
      <c r="F1180" s="935" t="s">
        <v>3374</v>
      </c>
      <c r="G1180" s="1011">
        <v>0</v>
      </c>
      <c r="H1180" s="1019" t="s">
        <v>2632</v>
      </c>
      <c r="I1180" s="522">
        <v>8.9</v>
      </c>
      <c r="J1180" s="523"/>
      <c r="K1180" s="523"/>
      <c r="L1180" s="523"/>
      <c r="M1180" s="523"/>
      <c r="N1180" s="523"/>
      <c r="O1180" s="523"/>
    </row>
    <row r="1181" spans="1:15" ht="17.25" customHeight="1">
      <c r="A1181" s="492"/>
      <c r="B1181" s="109"/>
      <c r="C1181" s="574"/>
      <c r="D1181" s="750" t="s">
        <v>185</v>
      </c>
      <c r="E1181" s="289">
        <f>I1181*E4</f>
        <v>172.5</v>
      </c>
      <c r="F1181" s="844" t="s">
        <v>3374</v>
      </c>
      <c r="G1181" s="1010">
        <v>2</v>
      </c>
      <c r="H1181" s="1019" t="s">
        <v>2780</v>
      </c>
      <c r="I1181" s="522">
        <v>2.3</v>
      </c>
      <c r="J1181" s="523"/>
      <c r="K1181" s="523"/>
      <c r="L1181" s="523"/>
      <c r="M1181" s="523"/>
      <c r="N1181" s="523"/>
      <c r="O1181" s="523"/>
    </row>
    <row r="1182" spans="1:15" ht="18" customHeight="1">
      <c r="A1182" s="492">
        <v>643</v>
      </c>
      <c r="B1182" s="109" t="s">
        <v>3095</v>
      </c>
      <c r="C1182" s="574" t="s">
        <v>2502</v>
      </c>
      <c r="D1182" s="750" t="s">
        <v>767</v>
      </c>
      <c r="E1182" s="293">
        <f>I1182*E4</f>
        <v>101.25</v>
      </c>
      <c r="F1182" s="356" t="s">
        <v>3097</v>
      </c>
      <c r="G1182" s="1010">
        <v>3</v>
      </c>
      <c r="H1182" s="1019" t="s">
        <v>777</v>
      </c>
      <c r="I1182" s="522">
        <v>1.35</v>
      </c>
      <c r="J1182" s="523"/>
      <c r="K1182" s="523"/>
      <c r="L1182" s="523"/>
      <c r="M1182" s="523"/>
      <c r="N1182" s="523"/>
      <c r="O1182" s="523"/>
    </row>
    <row r="1183" spans="1:15" ht="20.25" customHeight="1">
      <c r="A1183" s="492"/>
      <c r="B1183" s="109"/>
      <c r="C1183" s="574"/>
      <c r="D1183" s="219" t="s">
        <v>2322</v>
      </c>
      <c r="E1183" s="293">
        <f>I1183*E4</f>
        <v>337.5</v>
      </c>
      <c r="F1183" s="356" t="s">
        <v>3097</v>
      </c>
      <c r="G1183" s="1010">
        <v>1</v>
      </c>
      <c r="H1183" s="1019" t="s">
        <v>2323</v>
      </c>
      <c r="I1183" s="522">
        <v>4.5</v>
      </c>
      <c r="J1183" s="523"/>
      <c r="K1183" s="523"/>
      <c r="L1183" s="523"/>
      <c r="M1183" s="523"/>
      <c r="N1183" s="523"/>
      <c r="O1183" s="523"/>
    </row>
    <row r="1184" spans="1:15" ht="21" customHeight="1">
      <c r="A1184" s="492"/>
      <c r="B1184" s="109" t="s">
        <v>3095</v>
      </c>
      <c r="C1184" s="574" t="s">
        <v>2502</v>
      </c>
      <c r="D1184" s="750" t="s">
        <v>175</v>
      </c>
      <c r="E1184" s="289">
        <f>I1184*E4</f>
        <v>217.5</v>
      </c>
      <c r="F1184" s="374" t="s">
        <v>3097</v>
      </c>
      <c r="G1184" s="1010">
        <v>3</v>
      </c>
      <c r="H1184" s="1019" t="s">
        <v>1194</v>
      </c>
      <c r="I1184" s="522">
        <v>2.9</v>
      </c>
      <c r="J1184" s="523"/>
      <c r="K1184" s="523"/>
      <c r="L1184" s="523"/>
      <c r="M1184" s="523"/>
      <c r="N1184" s="523"/>
      <c r="O1184" s="523"/>
    </row>
    <row r="1185" spans="1:15" ht="22.5" customHeight="1">
      <c r="A1185" s="492"/>
      <c r="B1185" s="109" t="s">
        <v>3095</v>
      </c>
      <c r="C1185" s="574" t="s">
        <v>227</v>
      </c>
      <c r="D1185" s="750" t="s">
        <v>176</v>
      </c>
      <c r="E1185" s="314">
        <f>I1185*E4</f>
        <v>116.25</v>
      </c>
      <c r="F1185" s="374" t="s">
        <v>3097</v>
      </c>
      <c r="G1185" s="1010">
        <v>1</v>
      </c>
      <c r="H1185" s="1019" t="s">
        <v>389</v>
      </c>
      <c r="I1185" s="522">
        <v>1.55</v>
      </c>
      <c r="J1185" s="523"/>
      <c r="K1185" s="523"/>
      <c r="L1185" s="523"/>
      <c r="M1185" s="523"/>
      <c r="N1185" s="523"/>
      <c r="O1185" s="523"/>
    </row>
    <row r="1186" spans="1:15" ht="24.75" customHeight="1">
      <c r="A1186" s="492"/>
      <c r="B1186" s="109" t="s">
        <v>3095</v>
      </c>
      <c r="C1186" s="574" t="s">
        <v>2988</v>
      </c>
      <c r="D1186" s="750" t="s">
        <v>3359</v>
      </c>
      <c r="E1186" s="293">
        <f>I1186*E4</f>
        <v>120</v>
      </c>
      <c r="F1186" s="356" t="s">
        <v>3097</v>
      </c>
      <c r="G1186" s="1010">
        <v>2</v>
      </c>
      <c r="H1186" s="1019" t="s">
        <v>191</v>
      </c>
      <c r="I1186" s="522">
        <v>1.6</v>
      </c>
      <c r="J1186" s="523"/>
      <c r="K1186" s="523"/>
      <c r="L1186" s="523"/>
      <c r="M1186" s="523"/>
      <c r="N1186" s="523"/>
      <c r="O1186" s="523"/>
    </row>
    <row r="1187" spans="1:15" ht="23.25" customHeight="1">
      <c r="A1187" s="492"/>
      <c r="B1187" s="109" t="s">
        <v>3095</v>
      </c>
      <c r="C1187" s="574" t="s">
        <v>1849</v>
      </c>
      <c r="D1187" s="937" t="s">
        <v>2619</v>
      </c>
      <c r="E1187" s="289">
        <f>I1187*E4</f>
        <v>112.5</v>
      </c>
      <c r="F1187" s="374" t="s">
        <v>3097</v>
      </c>
      <c r="G1187" s="1010">
        <v>2</v>
      </c>
      <c r="H1187" s="1019" t="s">
        <v>452</v>
      </c>
      <c r="I1187" s="522">
        <v>1.5</v>
      </c>
      <c r="J1187" s="523"/>
      <c r="K1187" s="523"/>
      <c r="L1187" s="523"/>
      <c r="M1187" s="523"/>
      <c r="N1187" s="523"/>
      <c r="O1187" s="523"/>
    </row>
    <row r="1188" spans="1:15" ht="18.75" customHeight="1">
      <c r="A1188" s="492"/>
      <c r="B1188" s="109"/>
      <c r="C1188" s="574"/>
      <c r="D1188" s="750" t="s">
        <v>1988</v>
      </c>
      <c r="E1188" s="289">
        <f>I1188*E4</f>
        <v>135</v>
      </c>
      <c r="F1188" s="374" t="s">
        <v>3097</v>
      </c>
      <c r="G1188" s="1010">
        <v>9</v>
      </c>
      <c r="H1188" s="1019" t="s">
        <v>1185</v>
      </c>
      <c r="I1188" s="522">
        <v>1.8</v>
      </c>
      <c r="J1188" s="523"/>
      <c r="K1188" s="523"/>
      <c r="L1188" s="523"/>
      <c r="M1188" s="523"/>
      <c r="N1188" s="523"/>
      <c r="O1188" s="523"/>
    </row>
    <row r="1189" spans="1:15" ht="15" customHeight="1">
      <c r="A1189" s="492"/>
      <c r="B1189" s="109"/>
      <c r="C1189" s="574"/>
      <c r="D1189" s="938" t="s">
        <v>1920</v>
      </c>
      <c r="E1189" s="939">
        <f>I1189*E4</f>
        <v>871.4999999999999</v>
      </c>
      <c r="F1189" s="940" t="s">
        <v>3097</v>
      </c>
      <c r="G1189" s="1011">
        <v>0</v>
      </c>
      <c r="H1189" s="1019" t="s">
        <v>2733</v>
      </c>
      <c r="I1189" s="522">
        <v>11.62</v>
      </c>
      <c r="J1189" s="523"/>
      <c r="K1189" s="523"/>
      <c r="L1189" s="523"/>
      <c r="M1189" s="523"/>
      <c r="N1189" s="523"/>
      <c r="O1189" s="523"/>
    </row>
    <row r="1190" spans="1:15" ht="15.75" customHeight="1">
      <c r="A1190" s="492"/>
      <c r="B1190" s="109"/>
      <c r="C1190" s="574"/>
      <c r="D1190" s="750" t="s">
        <v>959</v>
      </c>
      <c r="E1190" s="293">
        <f>I1190*E4</f>
        <v>240</v>
      </c>
      <c r="F1190" s="356" t="s">
        <v>3097</v>
      </c>
      <c r="G1190" s="1010">
        <v>1</v>
      </c>
      <c r="H1190" s="1019" t="s">
        <v>2237</v>
      </c>
      <c r="I1190" s="522">
        <v>3.2</v>
      </c>
      <c r="J1190" s="523"/>
      <c r="K1190" s="523"/>
      <c r="L1190" s="523"/>
      <c r="M1190" s="523"/>
      <c r="N1190" s="523"/>
      <c r="O1190" s="523"/>
    </row>
    <row r="1191" spans="1:15" ht="30" customHeight="1">
      <c r="A1191" s="492"/>
      <c r="B1191" s="109"/>
      <c r="C1191" s="574"/>
      <c r="D1191" s="719" t="s">
        <v>1150</v>
      </c>
      <c r="E1191" s="314">
        <f>I1191*E4</f>
        <v>187.5</v>
      </c>
      <c r="F1191" s="356" t="s">
        <v>3097</v>
      </c>
      <c r="G1191" s="1010">
        <v>1</v>
      </c>
      <c r="H1191" s="1019" t="s">
        <v>560</v>
      </c>
      <c r="I1191" s="522">
        <v>2.5</v>
      </c>
      <c r="J1191" s="523"/>
      <c r="K1191" s="523"/>
      <c r="L1191" s="523"/>
      <c r="M1191" s="523"/>
      <c r="N1191" s="523"/>
      <c r="O1191" s="523"/>
    </row>
    <row r="1192" spans="1:15" ht="21.75" customHeight="1">
      <c r="A1192" s="492"/>
      <c r="B1192" s="109"/>
      <c r="C1192" s="574"/>
      <c r="D1192" s="937" t="s">
        <v>2169</v>
      </c>
      <c r="E1192" s="293">
        <f>I1192*E4</f>
        <v>225</v>
      </c>
      <c r="F1192" s="356" t="s">
        <v>3097</v>
      </c>
      <c r="G1192" s="1010">
        <v>8</v>
      </c>
      <c r="H1192" s="1019" t="s">
        <v>1714</v>
      </c>
      <c r="I1192" s="522">
        <v>3</v>
      </c>
      <c r="J1192" s="523"/>
      <c r="K1192" s="523"/>
      <c r="L1192" s="523"/>
      <c r="M1192" s="523"/>
      <c r="N1192" s="523"/>
      <c r="O1192" s="523"/>
    </row>
    <row r="1193" spans="1:15" ht="21.75" customHeight="1">
      <c r="A1193" s="492"/>
      <c r="B1193" s="109"/>
      <c r="C1193" s="574"/>
      <c r="D1193" s="937" t="s">
        <v>3494</v>
      </c>
      <c r="E1193" s="293">
        <f>I1193*E4</f>
        <v>150</v>
      </c>
      <c r="F1193" s="356" t="s">
        <v>3097</v>
      </c>
      <c r="G1193" s="1010">
        <v>1</v>
      </c>
      <c r="H1193" s="1019" t="s">
        <v>2794</v>
      </c>
      <c r="I1193" s="522">
        <v>2</v>
      </c>
      <c r="J1193" s="523"/>
      <c r="K1193" s="523"/>
      <c r="L1193" s="523"/>
      <c r="M1193" s="523"/>
      <c r="N1193" s="523"/>
      <c r="O1193" s="523"/>
    </row>
    <row r="1194" spans="1:15" ht="21" customHeight="1">
      <c r="A1194" s="492"/>
      <c r="B1194" s="109" t="s">
        <v>3095</v>
      </c>
      <c r="C1194" s="574" t="s">
        <v>1337</v>
      </c>
      <c r="D1194" s="929" t="s">
        <v>1941</v>
      </c>
      <c r="E1194" s="294">
        <f>I1194*E4</f>
        <v>150</v>
      </c>
      <c r="F1194" s="915" t="s">
        <v>3097</v>
      </c>
      <c r="G1194" s="1011">
        <v>0</v>
      </c>
      <c r="H1194" s="1019" t="s">
        <v>608</v>
      </c>
      <c r="I1194" s="522">
        <v>2</v>
      </c>
      <c r="J1194" s="523"/>
      <c r="K1194" s="523"/>
      <c r="L1194" s="523"/>
      <c r="M1194" s="523"/>
      <c r="N1194" s="523"/>
      <c r="O1194" s="523"/>
    </row>
    <row r="1195" spans="1:15" ht="22.5" customHeight="1">
      <c r="A1195" s="492"/>
      <c r="B1195" s="109"/>
      <c r="C1195" s="574"/>
      <c r="D1195" s="929" t="s">
        <v>401</v>
      </c>
      <c r="E1195" s="303">
        <f>I1195*E4</f>
        <v>210</v>
      </c>
      <c r="F1195" s="673" t="s">
        <v>3097</v>
      </c>
      <c r="G1195" s="1011">
        <v>0</v>
      </c>
      <c r="H1195" s="1019" t="s">
        <v>3333</v>
      </c>
      <c r="I1195" s="522">
        <v>2.8</v>
      </c>
      <c r="J1195" s="523"/>
      <c r="K1195" s="523"/>
      <c r="L1195" s="523"/>
      <c r="M1195" s="523"/>
      <c r="N1195" s="523"/>
      <c r="O1195" s="523"/>
    </row>
    <row r="1196" spans="1:15" ht="23.25" customHeight="1">
      <c r="A1196" s="492"/>
      <c r="B1196" s="109" t="s">
        <v>3095</v>
      </c>
      <c r="C1196" s="574" t="s">
        <v>227</v>
      </c>
      <c r="D1196" s="750" t="s">
        <v>2857</v>
      </c>
      <c r="E1196" s="293">
        <f>I1196*E4</f>
        <v>142.5</v>
      </c>
      <c r="F1196" s="356" t="s">
        <v>3097</v>
      </c>
      <c r="G1196" s="1010">
        <v>3</v>
      </c>
      <c r="H1196" s="1019" t="s">
        <v>2858</v>
      </c>
      <c r="I1196" s="522">
        <v>1.9</v>
      </c>
      <c r="J1196" s="523"/>
      <c r="K1196" s="523"/>
      <c r="L1196" s="523"/>
      <c r="M1196" s="523"/>
      <c r="N1196" s="523"/>
      <c r="O1196" s="523"/>
    </row>
    <row r="1197" spans="1:15" ht="24.75" customHeight="1">
      <c r="A1197" s="492"/>
      <c r="B1197" s="109" t="s">
        <v>3095</v>
      </c>
      <c r="C1197" s="574" t="s">
        <v>3357</v>
      </c>
      <c r="D1197" s="937" t="s">
        <v>1939</v>
      </c>
      <c r="E1197" s="314">
        <f>I1197*E4</f>
        <v>135</v>
      </c>
      <c r="F1197" s="374" t="s">
        <v>3097</v>
      </c>
      <c r="G1197" s="1010">
        <v>1</v>
      </c>
      <c r="H1197" s="1019" t="s">
        <v>193</v>
      </c>
      <c r="I1197" s="522">
        <v>1.8</v>
      </c>
      <c r="J1197" s="523"/>
      <c r="K1197" s="523"/>
      <c r="L1197" s="523"/>
      <c r="M1197" s="523"/>
      <c r="N1197" s="523"/>
      <c r="O1197" s="523"/>
    </row>
    <row r="1198" spans="1:15" ht="24" customHeight="1">
      <c r="A1198" s="492"/>
      <c r="B1198" s="109" t="s">
        <v>3095</v>
      </c>
      <c r="C1198" s="574" t="s">
        <v>1001</v>
      </c>
      <c r="D1198" s="750" t="s">
        <v>1240</v>
      </c>
      <c r="E1198" s="314">
        <f>I1198*E4</f>
        <v>127.5</v>
      </c>
      <c r="F1198" s="374" t="s">
        <v>3097</v>
      </c>
      <c r="G1198" s="1010">
        <v>1</v>
      </c>
      <c r="H1198" s="1019" t="s">
        <v>785</v>
      </c>
      <c r="I1198" s="522">
        <v>1.7</v>
      </c>
      <c r="J1198" s="523"/>
      <c r="K1198" s="523"/>
      <c r="L1198" s="523"/>
      <c r="M1198" s="523"/>
      <c r="N1198" s="523"/>
      <c r="O1198" s="523"/>
    </row>
    <row r="1199" spans="1:15" ht="21" customHeight="1">
      <c r="A1199" s="492"/>
      <c r="B1199" s="109" t="s">
        <v>3095</v>
      </c>
      <c r="C1199" s="574" t="s">
        <v>2988</v>
      </c>
      <c r="D1199" s="750" t="s">
        <v>288</v>
      </c>
      <c r="E1199" s="314">
        <f>I1199*E4</f>
        <v>127.5</v>
      </c>
      <c r="F1199" s="374" t="s">
        <v>3097</v>
      </c>
      <c r="G1199" s="1010">
        <v>1</v>
      </c>
      <c r="H1199" s="1019" t="s">
        <v>2354</v>
      </c>
      <c r="I1199" s="522">
        <v>1.7</v>
      </c>
      <c r="J1199" s="523"/>
      <c r="K1199" s="523"/>
      <c r="L1199" s="523"/>
      <c r="M1199" s="523"/>
      <c r="N1199" s="523"/>
      <c r="O1199" s="523"/>
    </row>
    <row r="1200" spans="1:15" ht="18" customHeight="1">
      <c r="A1200" s="492"/>
      <c r="B1200" s="109"/>
      <c r="C1200" s="574"/>
      <c r="D1200" s="750" t="s">
        <v>75</v>
      </c>
      <c r="E1200" s="314">
        <f>I1200*E4</f>
        <v>330.75</v>
      </c>
      <c r="F1200" s="374" t="s">
        <v>3097</v>
      </c>
      <c r="G1200" s="1010">
        <v>1</v>
      </c>
      <c r="H1200" s="1019" t="s">
        <v>76</v>
      </c>
      <c r="I1200" s="522">
        <v>4.41</v>
      </c>
      <c r="J1200" s="523"/>
      <c r="K1200" s="523"/>
      <c r="L1200" s="523"/>
      <c r="M1200" s="523"/>
      <c r="N1200" s="523"/>
      <c r="O1200" s="523"/>
    </row>
    <row r="1201" spans="1:15" ht="15.75" customHeight="1">
      <c r="A1201" s="492"/>
      <c r="B1201" s="109"/>
      <c r="C1201" s="574"/>
      <c r="D1201" s="929" t="s">
        <v>3265</v>
      </c>
      <c r="E1201" s="307">
        <f>I1201*E4</f>
        <v>127.5</v>
      </c>
      <c r="F1201" s="673" t="s">
        <v>3097</v>
      </c>
      <c r="G1201" s="1011">
        <v>0</v>
      </c>
      <c r="H1201" s="1019" t="s">
        <v>1295</v>
      </c>
      <c r="I1201" s="522">
        <v>1.7</v>
      </c>
      <c r="J1201" s="523"/>
      <c r="K1201" s="523"/>
      <c r="L1201" s="523"/>
      <c r="M1201" s="523"/>
      <c r="N1201" s="523"/>
      <c r="O1201" s="523"/>
    </row>
    <row r="1202" spans="1:15" ht="14.25">
      <c r="A1202" s="492"/>
      <c r="B1202" s="109"/>
      <c r="C1202" s="574"/>
      <c r="D1202" s="929" t="s">
        <v>2798</v>
      </c>
      <c r="E1202" s="307"/>
      <c r="F1202" s="673"/>
      <c r="G1202" s="1011">
        <v>0</v>
      </c>
      <c r="H1202" s="1019" t="s">
        <v>1088</v>
      </c>
      <c r="I1202" s="522"/>
      <c r="J1202" s="523"/>
      <c r="K1202" s="523"/>
      <c r="L1202" s="523"/>
      <c r="M1202" s="523"/>
      <c r="N1202" s="523"/>
      <c r="O1202" s="523"/>
    </row>
    <row r="1203" spans="1:15" ht="14.25">
      <c r="A1203" s="492"/>
      <c r="B1203" s="109"/>
      <c r="C1203" s="574"/>
      <c r="D1203" s="929" t="s">
        <v>1015</v>
      </c>
      <c r="E1203" s="294">
        <f>I1203*E4</f>
        <v>225.74999999999997</v>
      </c>
      <c r="F1203" s="915" t="s">
        <v>3097</v>
      </c>
      <c r="G1203" s="1011">
        <v>0</v>
      </c>
      <c r="H1203" s="1019" t="s">
        <v>1847</v>
      </c>
      <c r="I1203" s="522">
        <v>3.01</v>
      </c>
      <c r="J1203" s="523"/>
      <c r="K1203" s="523"/>
      <c r="L1203" s="523"/>
      <c r="M1203" s="523"/>
      <c r="N1203" s="523"/>
      <c r="O1203" s="523"/>
    </row>
    <row r="1204" spans="1:15" ht="19.5" customHeight="1">
      <c r="A1204" s="492"/>
      <c r="B1204" s="109"/>
      <c r="C1204" s="574"/>
      <c r="D1204" s="937" t="s">
        <v>928</v>
      </c>
      <c r="E1204" s="289">
        <f>I1204*E4</f>
        <v>262.5</v>
      </c>
      <c r="F1204" s="374" t="s">
        <v>3097</v>
      </c>
      <c r="G1204" s="1010">
        <v>5</v>
      </c>
      <c r="H1204" s="1019" t="s">
        <v>486</v>
      </c>
      <c r="I1204" s="522">
        <v>3.5</v>
      </c>
      <c r="J1204" s="523"/>
      <c r="K1204" s="523"/>
      <c r="L1204" s="523"/>
      <c r="M1204" s="523"/>
      <c r="N1204" s="523"/>
      <c r="O1204" s="523"/>
    </row>
    <row r="1205" spans="1:15" ht="15">
      <c r="A1205" s="492"/>
      <c r="B1205" s="109"/>
      <c r="C1205" s="574"/>
      <c r="D1205" s="937" t="s">
        <v>2111</v>
      </c>
      <c r="E1205" s="314">
        <f>I1205*E4</f>
        <v>450</v>
      </c>
      <c r="F1205" s="374" t="s">
        <v>3097</v>
      </c>
      <c r="G1205" s="1010">
        <v>1</v>
      </c>
      <c r="H1205" s="1019" t="s">
        <v>2590</v>
      </c>
      <c r="I1205" s="522">
        <v>6</v>
      </c>
      <c r="J1205" s="523"/>
      <c r="K1205" s="523"/>
      <c r="L1205" s="523"/>
      <c r="M1205" s="523"/>
      <c r="N1205" s="523"/>
      <c r="O1205" s="523"/>
    </row>
    <row r="1206" spans="1:15" ht="15">
      <c r="A1206" s="492"/>
      <c r="B1206" s="109"/>
      <c r="C1206" s="574"/>
      <c r="D1206" s="861" t="s">
        <v>2818</v>
      </c>
      <c r="E1206" s="314">
        <f>I1206*E4</f>
        <v>112.5</v>
      </c>
      <c r="F1206" s="374" t="s">
        <v>3097</v>
      </c>
      <c r="G1206" s="1010">
        <v>1</v>
      </c>
      <c r="H1206" s="1019" t="s">
        <v>692</v>
      </c>
      <c r="I1206" s="522">
        <v>1.5</v>
      </c>
      <c r="J1206" s="523"/>
      <c r="K1206" s="523"/>
      <c r="L1206" s="523"/>
      <c r="M1206" s="523"/>
      <c r="N1206" s="523"/>
      <c r="O1206" s="523"/>
    </row>
    <row r="1207" spans="1:15" ht="15">
      <c r="A1207" s="492"/>
      <c r="B1207" s="109"/>
      <c r="C1207" s="574"/>
      <c r="D1207" s="750" t="s">
        <v>1765</v>
      </c>
      <c r="E1207" s="314">
        <f>I1207*E4</f>
        <v>195</v>
      </c>
      <c r="F1207" s="374" t="s">
        <v>3097</v>
      </c>
      <c r="G1207" s="1011">
        <v>1</v>
      </c>
      <c r="H1207" s="1019" t="s">
        <v>2934</v>
      </c>
      <c r="I1207" s="522">
        <v>2.6</v>
      </c>
      <c r="J1207" s="523"/>
      <c r="K1207" s="523"/>
      <c r="L1207" s="523"/>
      <c r="M1207" s="523"/>
      <c r="N1207" s="523"/>
      <c r="O1207" s="523"/>
    </row>
    <row r="1208" spans="1:15" ht="30">
      <c r="A1208" s="492"/>
      <c r="B1208" s="109"/>
      <c r="C1208" s="574"/>
      <c r="D1208" s="750" t="s">
        <v>367</v>
      </c>
      <c r="E1208" s="314">
        <f>I1208*E4</f>
        <v>187.5</v>
      </c>
      <c r="F1208" s="374" t="s">
        <v>3097</v>
      </c>
      <c r="G1208" s="1010">
        <v>1</v>
      </c>
      <c r="H1208" s="1019" t="s">
        <v>368</v>
      </c>
      <c r="I1208" s="522">
        <v>2.5</v>
      </c>
      <c r="J1208" s="523"/>
      <c r="K1208" s="523"/>
      <c r="L1208" s="523"/>
      <c r="M1208" s="523"/>
      <c r="N1208" s="523"/>
      <c r="O1208" s="523"/>
    </row>
    <row r="1209" spans="1:15" ht="14.25">
      <c r="A1209" s="492"/>
      <c r="B1209" s="109"/>
      <c r="C1209" s="574"/>
      <c r="D1209" s="929" t="s">
        <v>3149</v>
      </c>
      <c r="E1209" s="307">
        <f>I1209*E4</f>
        <v>210</v>
      </c>
      <c r="F1209" s="673" t="s">
        <v>3097</v>
      </c>
      <c r="G1209" s="1011">
        <v>0</v>
      </c>
      <c r="H1209" s="1019" t="s">
        <v>332</v>
      </c>
      <c r="I1209" s="522">
        <v>2.8</v>
      </c>
      <c r="J1209" s="523"/>
      <c r="K1209" s="523"/>
      <c r="L1209" s="523"/>
      <c r="M1209" s="523"/>
      <c r="N1209" s="523"/>
      <c r="O1209" s="523"/>
    </row>
    <row r="1210" spans="1:15" ht="15">
      <c r="A1210" s="492"/>
      <c r="B1210" s="109"/>
      <c r="C1210" s="574"/>
      <c r="D1210" s="750" t="s">
        <v>2851</v>
      </c>
      <c r="E1210" s="314">
        <f>I1210*E4</f>
        <v>104.24999999999999</v>
      </c>
      <c r="F1210" s="374" t="s">
        <v>3097</v>
      </c>
      <c r="G1210" s="1010">
        <v>3</v>
      </c>
      <c r="H1210" s="1019" t="s">
        <v>77</v>
      </c>
      <c r="I1210" s="522">
        <v>1.39</v>
      </c>
      <c r="J1210" s="523"/>
      <c r="K1210" s="523"/>
      <c r="L1210" s="523"/>
      <c r="M1210" s="523"/>
      <c r="N1210" s="523"/>
      <c r="O1210" s="523"/>
    </row>
    <row r="1211" spans="1:15" ht="15">
      <c r="A1211" s="492"/>
      <c r="B1211" s="109"/>
      <c r="C1211" s="574"/>
      <c r="D1211" s="750" t="s">
        <v>1304</v>
      </c>
      <c r="E1211" s="314">
        <f>I1211*E4</f>
        <v>97.5</v>
      </c>
      <c r="F1211" s="374" t="s">
        <v>3097</v>
      </c>
      <c r="G1211" s="1010">
        <v>1</v>
      </c>
      <c r="H1211" s="1019" t="s">
        <v>1305</v>
      </c>
      <c r="I1211" s="522">
        <v>1.3</v>
      </c>
      <c r="J1211" s="523"/>
      <c r="K1211" s="523"/>
      <c r="L1211" s="523"/>
      <c r="M1211" s="523"/>
      <c r="N1211" s="523"/>
      <c r="O1211" s="523"/>
    </row>
    <row r="1212" spans="1:15" ht="30">
      <c r="A1212" s="492"/>
      <c r="B1212" s="109"/>
      <c r="C1212" s="574"/>
      <c r="D1212" s="750" t="s">
        <v>186</v>
      </c>
      <c r="E1212" s="314">
        <f>I1212*E4</f>
        <v>104.24999999999999</v>
      </c>
      <c r="F1212" s="374" t="s">
        <v>3097</v>
      </c>
      <c r="G1212" s="1010">
        <v>4</v>
      </c>
      <c r="H1212" s="1019" t="s">
        <v>199</v>
      </c>
      <c r="I1212" s="522">
        <v>1.39</v>
      </c>
      <c r="J1212" s="523"/>
      <c r="K1212" s="523"/>
      <c r="L1212" s="523"/>
      <c r="M1212" s="523"/>
      <c r="N1212" s="523"/>
      <c r="O1212" s="523"/>
    </row>
    <row r="1213" spans="1:15" ht="15">
      <c r="A1213" s="492"/>
      <c r="B1213" s="109"/>
      <c r="C1213" s="574"/>
      <c r="D1213" s="750" t="s">
        <v>686</v>
      </c>
      <c r="E1213" s="314">
        <f>I1213*E4</f>
        <v>104.24999999999999</v>
      </c>
      <c r="F1213" s="374" t="s">
        <v>3097</v>
      </c>
      <c r="G1213" s="1010">
        <v>3</v>
      </c>
      <c r="H1213" s="1019" t="s">
        <v>687</v>
      </c>
      <c r="I1213" s="522">
        <v>1.39</v>
      </c>
      <c r="J1213" s="523"/>
      <c r="K1213" s="523"/>
      <c r="L1213" s="523"/>
      <c r="M1213" s="523"/>
      <c r="N1213" s="523"/>
      <c r="O1213" s="523"/>
    </row>
    <row r="1214" spans="1:15" ht="15">
      <c r="A1214" s="492"/>
      <c r="B1214" s="109"/>
      <c r="C1214" s="574"/>
      <c r="D1214" s="750" t="s">
        <v>3123</v>
      </c>
      <c r="E1214" s="314">
        <f>I1214*E4</f>
        <v>150</v>
      </c>
      <c r="F1214" s="374" t="s">
        <v>3097</v>
      </c>
      <c r="G1214" s="1010">
        <v>2</v>
      </c>
      <c r="H1214" s="1019" t="s">
        <v>1407</v>
      </c>
      <c r="I1214" s="522">
        <v>2</v>
      </c>
      <c r="J1214" s="523"/>
      <c r="K1214" s="523"/>
      <c r="L1214" s="523"/>
      <c r="M1214" s="523"/>
      <c r="N1214" s="523"/>
      <c r="O1214" s="523"/>
    </row>
    <row r="1215" spans="1:15" ht="40.5">
      <c r="A1215" s="492"/>
      <c r="B1215" s="109"/>
      <c r="C1215" s="574"/>
      <c r="D1215" s="933" t="s">
        <v>1870</v>
      </c>
      <c r="E1215" s="307">
        <f>I1215*E4</f>
        <v>1800</v>
      </c>
      <c r="F1215" s="673" t="s">
        <v>3097</v>
      </c>
      <c r="G1215" s="1011">
        <v>0</v>
      </c>
      <c r="H1215" s="1019" t="s">
        <v>2164</v>
      </c>
      <c r="I1215" s="522">
        <v>24</v>
      </c>
      <c r="J1215" s="523"/>
      <c r="K1215" s="523"/>
      <c r="L1215" s="523"/>
      <c r="M1215" s="523"/>
      <c r="N1215" s="523"/>
      <c r="O1215" s="523"/>
    </row>
    <row r="1216" spans="1:15" ht="15">
      <c r="A1216" s="492"/>
      <c r="B1216" s="109"/>
      <c r="C1216" s="574"/>
      <c r="D1216" s="750" t="s">
        <v>876</v>
      </c>
      <c r="E1216" s="314">
        <f>I1216*E4</f>
        <v>1350</v>
      </c>
      <c r="F1216" s="374" t="s">
        <v>3374</v>
      </c>
      <c r="G1216" s="1010">
        <v>1</v>
      </c>
      <c r="H1216" s="1019" t="s">
        <v>1155</v>
      </c>
      <c r="I1216" s="522">
        <v>18</v>
      </c>
      <c r="J1216" s="523"/>
      <c r="K1216" s="523"/>
      <c r="L1216" s="523"/>
      <c r="M1216" s="523"/>
      <c r="N1216" s="523"/>
      <c r="O1216" s="523"/>
    </row>
    <row r="1217" spans="1:15" ht="15">
      <c r="A1217" s="492"/>
      <c r="B1217" s="109"/>
      <c r="C1217" s="574"/>
      <c r="D1217" s="750" t="s">
        <v>3303</v>
      </c>
      <c r="E1217" s="314">
        <f>I1217*E4</f>
        <v>1740</v>
      </c>
      <c r="F1217" s="374" t="s">
        <v>3374</v>
      </c>
      <c r="G1217" s="1010">
        <v>1</v>
      </c>
      <c r="H1217" s="1019" t="s">
        <v>1145</v>
      </c>
      <c r="I1217" s="522">
        <v>23.2</v>
      </c>
      <c r="J1217" s="523"/>
      <c r="K1217" s="523"/>
      <c r="L1217" s="523"/>
      <c r="M1217" s="523"/>
      <c r="N1217" s="523"/>
      <c r="O1217" s="523"/>
    </row>
    <row r="1218" spans="1:15" ht="15">
      <c r="A1218" s="492"/>
      <c r="B1218" s="109"/>
      <c r="C1218" s="574"/>
      <c r="D1218" s="750" t="s">
        <v>1303</v>
      </c>
      <c r="E1218" s="314">
        <f>I1218*E4</f>
        <v>150</v>
      </c>
      <c r="F1218" s="374" t="s">
        <v>3097</v>
      </c>
      <c r="G1218" s="1010">
        <v>0</v>
      </c>
      <c r="H1218" s="1019" t="s">
        <v>1302</v>
      </c>
      <c r="I1218" s="522">
        <v>2</v>
      </c>
      <c r="J1218" s="523"/>
      <c r="K1218" s="523"/>
      <c r="L1218" s="523"/>
      <c r="M1218" s="523"/>
      <c r="N1218" s="523"/>
      <c r="O1218" s="523"/>
    </row>
    <row r="1219" spans="1:15" ht="14.25">
      <c r="A1219" s="492"/>
      <c r="B1219" s="109"/>
      <c r="C1219" s="574"/>
      <c r="D1219" s="929" t="s">
        <v>1834</v>
      </c>
      <c r="E1219" s="307">
        <f>I1219*E4</f>
        <v>150</v>
      </c>
      <c r="F1219" s="673" t="s">
        <v>3097</v>
      </c>
      <c r="G1219" s="1011">
        <v>0</v>
      </c>
      <c r="H1219" s="1019" t="s">
        <v>778</v>
      </c>
      <c r="I1219" s="522">
        <v>2</v>
      </c>
      <c r="J1219" s="523"/>
      <c r="K1219" s="523"/>
      <c r="L1219" s="523"/>
      <c r="M1219" s="523"/>
      <c r="N1219" s="523"/>
      <c r="O1219" s="523"/>
    </row>
    <row r="1220" spans="1:15" ht="14.25">
      <c r="A1220" s="492"/>
      <c r="B1220" s="109"/>
      <c r="C1220" s="574"/>
      <c r="D1220" s="929" t="s">
        <v>1835</v>
      </c>
      <c r="E1220" s="307">
        <f>I1220*E4</f>
        <v>266.25</v>
      </c>
      <c r="F1220" s="673" t="s">
        <v>3097</v>
      </c>
      <c r="G1220" s="1011">
        <v>0</v>
      </c>
      <c r="H1220" s="1019" t="s">
        <v>779</v>
      </c>
      <c r="I1220" s="522">
        <v>3.55</v>
      </c>
      <c r="J1220" s="523"/>
      <c r="K1220" s="523"/>
      <c r="L1220" s="523"/>
      <c r="M1220" s="523"/>
      <c r="N1220" s="523"/>
      <c r="O1220" s="523"/>
    </row>
    <row r="1221" spans="1:15" ht="18.75" customHeight="1">
      <c r="A1221" s="492"/>
      <c r="B1221" s="109"/>
      <c r="C1221" s="574"/>
      <c r="D1221" s="750" t="s">
        <v>2778</v>
      </c>
      <c r="E1221" s="314">
        <f>I1221*E4</f>
        <v>232.5</v>
      </c>
      <c r="F1221" s="423" t="s">
        <v>479</v>
      </c>
      <c r="G1221" s="1010">
        <v>1</v>
      </c>
      <c r="H1221" s="1019" t="s">
        <v>2779</v>
      </c>
      <c r="I1221" s="522">
        <v>3.1</v>
      </c>
      <c r="J1221" s="523"/>
      <c r="K1221" s="523"/>
      <c r="L1221" s="523"/>
      <c r="M1221" s="523"/>
      <c r="N1221" s="523"/>
      <c r="O1221" s="523"/>
    </row>
    <row r="1222" spans="1:15" ht="15">
      <c r="A1222" s="492"/>
      <c r="B1222" s="109"/>
      <c r="C1222" s="574"/>
      <c r="D1222" s="750" t="s">
        <v>2906</v>
      </c>
      <c r="E1222" s="314">
        <f>I1222*E4</f>
        <v>300</v>
      </c>
      <c r="F1222" s="374" t="s">
        <v>3097</v>
      </c>
      <c r="G1222" s="1010">
        <v>3</v>
      </c>
      <c r="H1222" s="1019" t="s">
        <v>2907</v>
      </c>
      <c r="I1222" s="522">
        <v>4</v>
      </c>
      <c r="J1222" s="523"/>
      <c r="K1222" s="523"/>
      <c r="L1222" s="523"/>
      <c r="M1222" s="523"/>
      <c r="N1222" s="523"/>
      <c r="O1222" s="523"/>
    </row>
    <row r="1223" spans="1:15" ht="27.75" customHeight="1">
      <c r="A1223" s="492"/>
      <c r="B1223" s="109" t="s">
        <v>3095</v>
      </c>
      <c r="C1223" s="574" t="s">
        <v>2910</v>
      </c>
      <c r="D1223" s="750" t="s">
        <v>1348</v>
      </c>
      <c r="E1223" s="314">
        <f>I1223*E4</f>
        <v>112.5</v>
      </c>
      <c r="F1223" s="374" t="s">
        <v>3097</v>
      </c>
      <c r="G1223" s="1010">
        <v>1</v>
      </c>
      <c r="H1223" s="1019" t="s">
        <v>785</v>
      </c>
      <c r="I1223" s="522">
        <v>1.5</v>
      </c>
      <c r="J1223" s="523"/>
      <c r="K1223" s="523"/>
      <c r="L1223" s="523"/>
      <c r="M1223" s="523"/>
      <c r="N1223" s="523"/>
      <c r="O1223" s="523"/>
    </row>
    <row r="1224" spans="1:15" ht="19.5" customHeight="1">
      <c r="A1224" s="492"/>
      <c r="B1224" s="109"/>
      <c r="C1224" s="574"/>
      <c r="D1224" s="750" t="s">
        <v>1349</v>
      </c>
      <c r="E1224" s="314">
        <f>I1224*E4</f>
        <v>112.5</v>
      </c>
      <c r="F1224" s="374" t="s">
        <v>3097</v>
      </c>
      <c r="G1224" s="1010">
        <v>1</v>
      </c>
      <c r="H1224" s="1019" t="s">
        <v>785</v>
      </c>
      <c r="I1224" s="522">
        <v>1.5</v>
      </c>
      <c r="J1224" s="523"/>
      <c r="K1224" s="523"/>
      <c r="L1224" s="523"/>
      <c r="M1224" s="523"/>
      <c r="N1224" s="523"/>
      <c r="O1224" s="523"/>
    </row>
    <row r="1225" spans="1:15" ht="23.25">
      <c r="A1225" s="492"/>
      <c r="B1225" s="109" t="s">
        <v>3095</v>
      </c>
      <c r="C1225" s="574" t="s">
        <v>2910</v>
      </c>
      <c r="D1225" s="750" t="s">
        <v>885</v>
      </c>
      <c r="E1225" s="314">
        <f>I1225*E4</f>
        <v>112.5</v>
      </c>
      <c r="F1225" s="374" t="s">
        <v>3097</v>
      </c>
      <c r="G1225" s="1010">
        <v>1</v>
      </c>
      <c r="H1225" s="1019" t="s">
        <v>785</v>
      </c>
      <c r="I1225" s="522">
        <v>1.5</v>
      </c>
      <c r="J1225" s="523"/>
      <c r="K1225" s="523"/>
      <c r="L1225" s="523"/>
      <c r="M1225" s="523"/>
      <c r="N1225" s="523"/>
      <c r="O1225" s="523"/>
    </row>
    <row r="1226" spans="1:15" ht="27" customHeight="1">
      <c r="A1226" s="492"/>
      <c r="B1226" s="109" t="s">
        <v>3095</v>
      </c>
      <c r="C1226" s="574" t="s">
        <v>2910</v>
      </c>
      <c r="D1226" s="750" t="s">
        <v>886</v>
      </c>
      <c r="E1226" s="314">
        <f>I1226*E4</f>
        <v>112.5</v>
      </c>
      <c r="F1226" s="374" t="s">
        <v>3097</v>
      </c>
      <c r="G1226" s="1010">
        <v>1</v>
      </c>
      <c r="H1226" s="1019" t="s">
        <v>785</v>
      </c>
      <c r="I1226" s="522">
        <v>1.5</v>
      </c>
      <c r="J1226" s="523"/>
      <c r="K1226" s="523"/>
      <c r="L1226" s="523"/>
      <c r="M1226" s="523"/>
      <c r="N1226" s="523"/>
      <c r="O1226" s="523"/>
    </row>
    <row r="1227" spans="1:15" ht="29.25" customHeight="1">
      <c r="A1227" s="492"/>
      <c r="B1227" s="109" t="s">
        <v>3095</v>
      </c>
      <c r="C1227" s="574" t="s">
        <v>2910</v>
      </c>
      <c r="D1227" s="750" t="s">
        <v>1860</v>
      </c>
      <c r="E1227" s="314">
        <f>I1227*E4</f>
        <v>112.5</v>
      </c>
      <c r="F1227" s="374" t="s">
        <v>3097</v>
      </c>
      <c r="G1227" s="1010">
        <v>2</v>
      </c>
      <c r="H1227" s="1019" t="s">
        <v>2951</v>
      </c>
      <c r="I1227" s="522">
        <v>1.5</v>
      </c>
      <c r="J1227" s="523"/>
      <c r="K1227" s="523"/>
      <c r="L1227" s="523"/>
      <c r="M1227" s="523"/>
      <c r="N1227" s="523"/>
      <c r="O1227" s="523"/>
    </row>
    <row r="1228" spans="1:15" ht="30.75" customHeight="1">
      <c r="A1228" s="492"/>
      <c r="B1228" s="109" t="s">
        <v>3095</v>
      </c>
      <c r="C1228" s="574" t="s">
        <v>1707</v>
      </c>
      <c r="D1228" s="750" t="s">
        <v>2659</v>
      </c>
      <c r="E1228" s="314">
        <f>I1228*E4</f>
        <v>112.5</v>
      </c>
      <c r="F1228" s="374" t="s">
        <v>3097</v>
      </c>
      <c r="G1228" s="1010">
        <v>1</v>
      </c>
      <c r="H1228" s="1019" t="s">
        <v>2951</v>
      </c>
      <c r="I1228" s="522">
        <v>1.5</v>
      </c>
      <c r="J1228" s="523"/>
      <c r="K1228" s="523"/>
      <c r="L1228" s="523"/>
      <c r="M1228" s="523"/>
      <c r="N1228" s="523"/>
      <c r="O1228" s="523"/>
    </row>
    <row r="1229" spans="1:15" ht="30.75" customHeight="1">
      <c r="A1229" s="492"/>
      <c r="B1229" s="109" t="s">
        <v>3095</v>
      </c>
      <c r="C1229" s="574" t="s">
        <v>2910</v>
      </c>
      <c r="D1229" s="750" t="s">
        <v>1346</v>
      </c>
      <c r="E1229" s="314">
        <f>I1229*E4</f>
        <v>112.5</v>
      </c>
      <c r="F1229" s="374" t="s">
        <v>3097</v>
      </c>
      <c r="G1229" s="1010">
        <v>1</v>
      </c>
      <c r="H1229" s="1019" t="s">
        <v>785</v>
      </c>
      <c r="I1229" s="522">
        <v>1.5</v>
      </c>
      <c r="J1229" s="523"/>
      <c r="K1229" s="523"/>
      <c r="L1229" s="523"/>
      <c r="M1229" s="523"/>
      <c r="N1229" s="523"/>
      <c r="O1229" s="523"/>
    </row>
    <row r="1230" spans="1:15" ht="24" customHeight="1">
      <c r="A1230" s="492"/>
      <c r="B1230" s="109" t="s">
        <v>3095</v>
      </c>
      <c r="C1230" s="574" t="s">
        <v>2910</v>
      </c>
      <c r="D1230" s="750" t="s">
        <v>1347</v>
      </c>
      <c r="E1230" s="307">
        <f>I1230*E4</f>
        <v>0</v>
      </c>
      <c r="F1230" s="374" t="s">
        <v>3097</v>
      </c>
      <c r="G1230" s="1010">
        <v>1</v>
      </c>
      <c r="H1230" s="1019" t="s">
        <v>2951</v>
      </c>
      <c r="I1230" s="522">
        <v>0</v>
      </c>
      <c r="J1230" s="523"/>
      <c r="K1230" s="523"/>
      <c r="L1230" s="523"/>
      <c r="M1230" s="523"/>
      <c r="N1230" s="523"/>
      <c r="O1230" s="523"/>
    </row>
    <row r="1231" spans="1:15" ht="25.5" customHeight="1">
      <c r="A1231" s="492"/>
      <c r="B1231" s="109"/>
      <c r="C1231" s="574"/>
      <c r="D1231" s="707" t="s">
        <v>1338</v>
      </c>
      <c r="E1231" s="307">
        <v>90</v>
      </c>
      <c r="F1231" s="673" t="s">
        <v>3097</v>
      </c>
      <c r="G1231" s="1011">
        <v>0</v>
      </c>
      <c r="H1231" s="1019" t="s">
        <v>2728</v>
      </c>
      <c r="I1231" s="522">
        <v>1.55</v>
      </c>
      <c r="J1231" s="523"/>
      <c r="K1231" s="523"/>
      <c r="L1231" s="523"/>
      <c r="M1231" s="523"/>
      <c r="N1231" s="523"/>
      <c r="O1231" s="523"/>
    </row>
    <row r="1232" spans="1:15" ht="33" customHeight="1">
      <c r="A1232" s="492"/>
      <c r="B1232" s="109"/>
      <c r="C1232" s="574"/>
      <c r="D1232" s="719" t="s">
        <v>1340</v>
      </c>
      <c r="E1232" s="314">
        <v>90</v>
      </c>
      <c r="F1232" s="374" t="s">
        <v>3097</v>
      </c>
      <c r="G1232" s="1010">
        <v>1</v>
      </c>
      <c r="H1232" s="1019" t="s">
        <v>1339</v>
      </c>
      <c r="I1232" s="522">
        <v>1.55</v>
      </c>
      <c r="J1232" s="523"/>
      <c r="K1232" s="523"/>
      <c r="L1232" s="523"/>
      <c r="M1232" s="523"/>
      <c r="N1232" s="523"/>
      <c r="O1232" s="523"/>
    </row>
    <row r="1233" spans="1:15" ht="33" customHeight="1">
      <c r="A1233" s="492"/>
      <c r="B1233" s="109"/>
      <c r="C1233" s="574"/>
      <c r="D1233" s="719" t="s">
        <v>1341</v>
      </c>
      <c r="E1233" s="314">
        <v>90</v>
      </c>
      <c r="F1233" s="374" t="s">
        <v>3097</v>
      </c>
      <c r="G1233" s="1010">
        <v>1</v>
      </c>
      <c r="H1233" s="1019" t="s">
        <v>1339</v>
      </c>
      <c r="I1233" s="522">
        <v>1.55</v>
      </c>
      <c r="J1233" s="523"/>
      <c r="K1233" s="523"/>
      <c r="L1233" s="523"/>
      <c r="M1233" s="523"/>
      <c r="N1233" s="523"/>
      <c r="O1233" s="523"/>
    </row>
    <row r="1234" spans="1:15" ht="33" customHeight="1">
      <c r="A1234" s="492"/>
      <c r="B1234" s="109"/>
      <c r="C1234" s="574"/>
      <c r="D1234" s="719" t="s">
        <v>2640</v>
      </c>
      <c r="E1234" s="314">
        <v>90</v>
      </c>
      <c r="F1234" s="374" t="s">
        <v>3097</v>
      </c>
      <c r="G1234" s="1010">
        <v>1</v>
      </c>
      <c r="H1234" s="1019" t="s">
        <v>1339</v>
      </c>
      <c r="I1234" s="522">
        <v>1.55</v>
      </c>
      <c r="J1234" s="523"/>
      <c r="K1234" s="523"/>
      <c r="L1234" s="523"/>
      <c r="M1234" s="523"/>
      <c r="N1234" s="523"/>
      <c r="O1234" s="523"/>
    </row>
    <row r="1235" spans="1:15" ht="33" customHeight="1">
      <c r="A1235" s="492"/>
      <c r="B1235" s="109"/>
      <c r="C1235" s="574"/>
      <c r="D1235" s="719" t="s">
        <v>2641</v>
      </c>
      <c r="E1235" s="314">
        <v>90</v>
      </c>
      <c r="F1235" s="374" t="s">
        <v>3097</v>
      </c>
      <c r="G1235" s="1010">
        <v>1</v>
      </c>
      <c r="H1235" s="1019" t="s">
        <v>1339</v>
      </c>
      <c r="I1235" s="522">
        <v>1.55</v>
      </c>
      <c r="J1235" s="523"/>
      <c r="K1235" s="523"/>
      <c r="L1235" s="523"/>
      <c r="M1235" s="523"/>
      <c r="N1235" s="523"/>
      <c r="O1235" s="523"/>
    </row>
    <row r="1236" spans="1:15" ht="33" customHeight="1">
      <c r="A1236" s="492"/>
      <c r="B1236" s="109"/>
      <c r="C1236" s="574"/>
      <c r="D1236" s="719" t="s">
        <v>1421</v>
      </c>
      <c r="E1236" s="314">
        <f>I1236*E4</f>
        <v>375</v>
      </c>
      <c r="F1236" s="374" t="s">
        <v>3097</v>
      </c>
      <c r="G1236" s="1010">
        <v>1</v>
      </c>
      <c r="H1236" s="1019" t="s">
        <v>1432</v>
      </c>
      <c r="I1236" s="522">
        <v>5</v>
      </c>
      <c r="J1236" s="523"/>
      <c r="K1236" s="523"/>
      <c r="L1236" s="523"/>
      <c r="M1236" s="523"/>
      <c r="N1236" s="523"/>
      <c r="O1236" s="523"/>
    </row>
    <row r="1237" spans="1:15" ht="20.25" customHeight="1">
      <c r="A1237" s="492"/>
      <c r="B1237" s="109"/>
      <c r="C1237" s="574"/>
      <c r="D1237" s="719" t="s">
        <v>1414</v>
      </c>
      <c r="E1237" s="314">
        <f>I1237*E4</f>
        <v>375</v>
      </c>
      <c r="F1237" s="374" t="s">
        <v>3097</v>
      </c>
      <c r="G1237" s="1010">
        <v>1</v>
      </c>
      <c r="H1237" s="1019" t="s">
        <v>1432</v>
      </c>
      <c r="I1237" s="522">
        <v>5</v>
      </c>
      <c r="J1237" s="523"/>
      <c r="K1237" s="523"/>
      <c r="L1237" s="523"/>
      <c r="M1237" s="523"/>
      <c r="N1237" s="523"/>
      <c r="O1237" s="523"/>
    </row>
    <row r="1238" spans="1:15" ht="18" customHeight="1">
      <c r="A1238" s="492"/>
      <c r="B1238" s="109"/>
      <c r="C1238" s="574"/>
      <c r="D1238" s="719" t="s">
        <v>2772</v>
      </c>
      <c r="E1238" s="314">
        <f>I1238*E4</f>
        <v>375</v>
      </c>
      <c r="F1238" s="374" t="s">
        <v>3097</v>
      </c>
      <c r="G1238" s="1010">
        <v>1</v>
      </c>
      <c r="H1238" s="1019" t="s">
        <v>1432</v>
      </c>
      <c r="I1238" s="522">
        <v>5</v>
      </c>
      <c r="J1238" s="523"/>
      <c r="K1238" s="523"/>
      <c r="L1238" s="523"/>
      <c r="M1238" s="523"/>
      <c r="N1238" s="523"/>
      <c r="O1238" s="523"/>
    </row>
    <row r="1239" spans="1:15" ht="18" customHeight="1">
      <c r="A1239" s="492"/>
      <c r="B1239" s="109" t="s">
        <v>3095</v>
      </c>
      <c r="C1239" s="574" t="s">
        <v>588</v>
      </c>
      <c r="D1239" s="719" t="s">
        <v>2223</v>
      </c>
      <c r="E1239" s="314">
        <f>I1239*E4</f>
        <v>112.5</v>
      </c>
      <c r="F1239" s="374" t="s">
        <v>3097</v>
      </c>
      <c r="G1239" s="1010">
        <v>6</v>
      </c>
      <c r="H1239" s="1019" t="s">
        <v>491</v>
      </c>
      <c r="I1239" s="522">
        <v>1.5</v>
      </c>
      <c r="J1239" s="523"/>
      <c r="K1239" s="523"/>
      <c r="L1239" s="523"/>
      <c r="M1239" s="523"/>
      <c r="N1239" s="523"/>
      <c r="O1239" s="523"/>
    </row>
    <row r="1240" spans="1:15" ht="30" customHeight="1">
      <c r="A1240" s="492"/>
      <c r="B1240" s="109"/>
      <c r="C1240" s="574"/>
      <c r="D1240" s="929" t="s">
        <v>1599</v>
      </c>
      <c r="E1240" s="307">
        <f>I1240*E4</f>
        <v>206.25</v>
      </c>
      <c r="F1240" s="673" t="s">
        <v>3097</v>
      </c>
      <c r="G1240" s="1011">
        <v>0</v>
      </c>
      <c r="H1240" s="1019" t="s">
        <v>739</v>
      </c>
      <c r="I1240" s="1041">
        <v>2.75</v>
      </c>
      <c r="J1240" s="523"/>
      <c r="K1240" s="523"/>
      <c r="L1240" s="523"/>
      <c r="M1240" s="523"/>
      <c r="N1240" s="523"/>
      <c r="O1240" s="523"/>
    </row>
    <row r="1241" spans="1:15" ht="15">
      <c r="A1241" s="492"/>
      <c r="B1241" s="109" t="s">
        <v>3095</v>
      </c>
      <c r="C1241" s="574"/>
      <c r="D1241" s="750" t="s">
        <v>2234</v>
      </c>
      <c r="E1241" s="314">
        <f>I1241*E4</f>
        <v>172.5</v>
      </c>
      <c r="F1241" s="374" t="s">
        <v>3097</v>
      </c>
      <c r="G1241" s="1010">
        <v>3</v>
      </c>
      <c r="H1241" s="1019" t="s">
        <v>469</v>
      </c>
      <c r="I1241" s="522">
        <v>2.3</v>
      </c>
      <c r="J1241" s="523"/>
      <c r="K1241" s="523"/>
      <c r="L1241" s="523"/>
      <c r="M1241" s="523"/>
      <c r="N1241" s="523"/>
      <c r="O1241" s="523"/>
    </row>
    <row r="1242" spans="1:15" ht="23.25">
      <c r="A1242" s="492"/>
      <c r="B1242" s="109" t="s">
        <v>3095</v>
      </c>
      <c r="C1242" s="574" t="s">
        <v>588</v>
      </c>
      <c r="D1242" s="750" t="s">
        <v>131</v>
      </c>
      <c r="E1242" s="314">
        <f>I1242*E4</f>
        <v>172.5</v>
      </c>
      <c r="F1242" s="374" t="s">
        <v>3097</v>
      </c>
      <c r="G1242" s="1010">
        <v>2</v>
      </c>
      <c r="H1242" s="1019" t="s">
        <v>492</v>
      </c>
      <c r="I1242" s="522">
        <v>2.3</v>
      </c>
      <c r="J1242" s="523"/>
      <c r="K1242" s="523"/>
      <c r="L1242" s="523"/>
      <c r="M1242" s="523"/>
      <c r="N1242" s="523"/>
      <c r="O1242" s="523"/>
    </row>
    <row r="1243" spans="1:15" ht="23.25">
      <c r="A1243" s="492"/>
      <c r="B1243" s="109" t="s">
        <v>3095</v>
      </c>
      <c r="C1243" s="574" t="s">
        <v>588</v>
      </c>
      <c r="D1243" s="750" t="s">
        <v>1364</v>
      </c>
      <c r="E1243" s="314">
        <f>I1243*E4</f>
        <v>172.5</v>
      </c>
      <c r="F1243" s="374" t="s">
        <v>3097</v>
      </c>
      <c r="G1243" s="1010">
        <v>2</v>
      </c>
      <c r="H1243" s="1019" t="s">
        <v>492</v>
      </c>
      <c r="I1243" s="522">
        <v>2.3</v>
      </c>
      <c r="J1243" s="523"/>
      <c r="K1243" s="523"/>
      <c r="L1243" s="523"/>
      <c r="M1243" s="523"/>
      <c r="N1243" s="523"/>
      <c r="O1243" s="523"/>
    </row>
    <row r="1244" spans="1:15" ht="23.25">
      <c r="A1244" s="492"/>
      <c r="B1244" s="109" t="s">
        <v>3095</v>
      </c>
      <c r="C1244" s="574" t="s">
        <v>588</v>
      </c>
      <c r="D1244" s="750" t="s">
        <v>155</v>
      </c>
      <c r="E1244" s="314">
        <f>I1244*E4</f>
        <v>165</v>
      </c>
      <c r="F1244" s="374" t="s">
        <v>3097</v>
      </c>
      <c r="G1244" s="1010">
        <v>3</v>
      </c>
      <c r="H1244" s="1019" t="s">
        <v>492</v>
      </c>
      <c r="I1244" s="522">
        <v>2.2</v>
      </c>
      <c r="J1244" s="523"/>
      <c r="K1244" s="523"/>
      <c r="L1244" s="523"/>
      <c r="M1244" s="523"/>
      <c r="N1244" s="523"/>
      <c r="O1244" s="523"/>
    </row>
    <row r="1245" spans="1:15" ht="22.5">
      <c r="A1245" s="492"/>
      <c r="B1245" s="109" t="s">
        <v>3095</v>
      </c>
      <c r="C1245" s="574" t="s">
        <v>2721</v>
      </c>
      <c r="D1245" s="929" t="s">
        <v>1379</v>
      </c>
      <c r="E1245" s="307">
        <f>I1245*E4</f>
        <v>165</v>
      </c>
      <c r="F1245" s="673" t="s">
        <v>3097</v>
      </c>
      <c r="G1245" s="1011">
        <v>0</v>
      </c>
      <c r="H1245" s="1019" t="s">
        <v>2236</v>
      </c>
      <c r="I1245" s="522">
        <v>2.2</v>
      </c>
      <c r="J1245" s="523"/>
      <c r="K1245" s="523"/>
      <c r="L1245" s="523"/>
      <c r="M1245" s="523"/>
      <c r="N1245" s="523"/>
      <c r="O1245" s="523"/>
    </row>
    <row r="1246" spans="1:15" ht="14.25">
      <c r="A1246" s="492"/>
      <c r="B1246" s="109"/>
      <c r="C1246" s="574"/>
      <c r="D1246" s="929" t="s">
        <v>2622</v>
      </c>
      <c r="E1246" s="307">
        <f>I1246*E4</f>
        <v>150</v>
      </c>
      <c r="F1246" s="673" t="s">
        <v>3097</v>
      </c>
      <c r="G1246" s="1011">
        <v>0</v>
      </c>
      <c r="H1246" s="1019" t="s">
        <v>3495</v>
      </c>
      <c r="I1246" s="522">
        <v>2</v>
      </c>
      <c r="J1246" s="523"/>
      <c r="K1246" s="523"/>
      <c r="L1246" s="523"/>
      <c r="M1246" s="523"/>
      <c r="N1246" s="523"/>
      <c r="O1246" s="523"/>
    </row>
    <row r="1247" spans="1:15" ht="28.5" customHeight="1">
      <c r="A1247" s="492"/>
      <c r="B1247" s="109" t="s">
        <v>3095</v>
      </c>
      <c r="C1247" s="574" t="s">
        <v>2988</v>
      </c>
      <c r="D1247" s="750" t="s">
        <v>550</v>
      </c>
      <c r="E1247" s="314">
        <f>I1247*E4</f>
        <v>78.75</v>
      </c>
      <c r="F1247" s="374" t="s">
        <v>3097</v>
      </c>
      <c r="G1247" s="1010">
        <v>2</v>
      </c>
      <c r="H1247" s="1019" t="s">
        <v>3137</v>
      </c>
      <c r="I1247" s="522">
        <v>1.05</v>
      </c>
      <c r="J1247" s="523"/>
      <c r="K1247" s="523"/>
      <c r="L1247" s="523"/>
      <c r="M1247" s="523"/>
      <c r="N1247" s="523"/>
      <c r="O1247" s="523"/>
    </row>
    <row r="1248" spans="1:15" ht="22.5" customHeight="1">
      <c r="A1248" s="492"/>
      <c r="B1248" s="109"/>
      <c r="C1248" s="574"/>
      <c r="D1248" s="750" t="s">
        <v>1098</v>
      </c>
      <c r="E1248" s="314">
        <f>I1248*E4</f>
        <v>135</v>
      </c>
      <c r="F1248" s="374" t="s">
        <v>3097</v>
      </c>
      <c r="G1248" s="1010">
        <v>4</v>
      </c>
      <c r="H1248" s="1019" t="s">
        <v>1010</v>
      </c>
      <c r="I1248" s="522">
        <v>1.8</v>
      </c>
      <c r="J1248" s="523"/>
      <c r="K1248" s="523"/>
      <c r="L1248" s="523"/>
      <c r="M1248" s="523"/>
      <c r="N1248" s="523"/>
      <c r="O1248" s="523"/>
    </row>
    <row r="1249" spans="1:15" ht="23.25">
      <c r="A1249" s="492"/>
      <c r="B1249" s="109"/>
      <c r="C1249" s="574" t="s">
        <v>1337</v>
      </c>
      <c r="D1249" s="750" t="s">
        <v>911</v>
      </c>
      <c r="E1249" s="289">
        <f>I1249*E4</f>
        <v>97.5</v>
      </c>
      <c r="F1249" s="374" t="s">
        <v>3097</v>
      </c>
      <c r="G1249" s="1010">
        <v>1</v>
      </c>
      <c r="H1249" s="1019" t="s">
        <v>2273</v>
      </c>
      <c r="I1249" s="522">
        <v>1.3</v>
      </c>
      <c r="J1249" s="523"/>
      <c r="K1249" s="523"/>
      <c r="L1249" s="523"/>
      <c r="M1249" s="523"/>
      <c r="N1249" s="523"/>
      <c r="O1249" s="523"/>
    </row>
    <row r="1250" spans="1:15" ht="23.25">
      <c r="A1250" s="492"/>
      <c r="B1250" s="109" t="s">
        <v>3095</v>
      </c>
      <c r="C1250" s="574" t="s">
        <v>1337</v>
      </c>
      <c r="D1250" s="219" t="s">
        <v>2850</v>
      </c>
      <c r="E1250" s="293">
        <f>I1250*E4</f>
        <v>109.5</v>
      </c>
      <c r="F1250" s="374" t="s">
        <v>3097</v>
      </c>
      <c r="G1250" s="1010">
        <v>2</v>
      </c>
      <c r="H1250" s="1019" t="s">
        <v>3306</v>
      </c>
      <c r="I1250" s="522">
        <v>1.46</v>
      </c>
      <c r="J1250" s="523"/>
      <c r="K1250" s="523"/>
      <c r="L1250" s="523"/>
      <c r="M1250" s="523"/>
      <c r="N1250" s="523"/>
      <c r="O1250" s="523"/>
    </row>
    <row r="1251" spans="1:15" ht="23.25">
      <c r="A1251" s="492"/>
      <c r="B1251" s="109" t="s">
        <v>3095</v>
      </c>
      <c r="C1251" s="574" t="s">
        <v>1337</v>
      </c>
      <c r="D1251" s="219" t="s">
        <v>834</v>
      </c>
      <c r="E1251" s="293">
        <f>I1251*E4</f>
        <v>109.5</v>
      </c>
      <c r="F1251" s="374" t="s">
        <v>3097</v>
      </c>
      <c r="G1251" s="1010">
        <v>1</v>
      </c>
      <c r="H1251" s="1019" t="s">
        <v>3306</v>
      </c>
      <c r="I1251" s="522">
        <v>1.46</v>
      </c>
      <c r="J1251" s="523"/>
      <c r="K1251" s="523"/>
      <c r="L1251" s="523"/>
      <c r="M1251" s="523"/>
      <c r="N1251" s="523"/>
      <c r="O1251" s="523"/>
    </row>
    <row r="1252" spans="1:15" ht="23.25">
      <c r="A1252" s="492"/>
      <c r="B1252" s="109" t="s">
        <v>3095</v>
      </c>
      <c r="C1252" s="574" t="s">
        <v>575</v>
      </c>
      <c r="D1252" s="219" t="s">
        <v>1644</v>
      </c>
      <c r="E1252" s="293">
        <f>I1252*E4</f>
        <v>109.5</v>
      </c>
      <c r="F1252" s="374" t="s">
        <v>3097</v>
      </c>
      <c r="G1252" s="1010">
        <v>1</v>
      </c>
      <c r="H1252" s="1019" t="s">
        <v>3306</v>
      </c>
      <c r="I1252" s="522">
        <v>1.46</v>
      </c>
      <c r="J1252" s="523"/>
      <c r="K1252" s="523"/>
      <c r="L1252" s="523"/>
      <c r="M1252" s="523"/>
      <c r="N1252" s="523"/>
      <c r="O1252" s="523"/>
    </row>
    <row r="1253" spans="1:15" ht="23.25">
      <c r="A1253" s="492"/>
      <c r="B1253" s="109" t="s">
        <v>3095</v>
      </c>
      <c r="C1253" s="574" t="s">
        <v>1337</v>
      </c>
      <c r="D1253" s="219" t="s">
        <v>3096</v>
      </c>
      <c r="E1253" s="289">
        <f>I1253*E4</f>
        <v>97.5</v>
      </c>
      <c r="F1253" s="374" t="s">
        <v>3097</v>
      </c>
      <c r="G1253" s="1010">
        <v>1</v>
      </c>
      <c r="H1253" s="1019" t="s">
        <v>3306</v>
      </c>
      <c r="I1253" s="522">
        <v>1.3</v>
      </c>
      <c r="J1253" s="523"/>
      <c r="K1253" s="523"/>
      <c r="L1253" s="523"/>
      <c r="M1253" s="523"/>
      <c r="N1253" s="523"/>
      <c r="O1253" s="523"/>
    </row>
    <row r="1254" spans="1:15" ht="19.5" customHeight="1">
      <c r="A1254" s="492"/>
      <c r="B1254" s="109" t="s">
        <v>3095</v>
      </c>
      <c r="C1254" s="574" t="s">
        <v>2910</v>
      </c>
      <c r="D1254" s="785" t="s">
        <v>2667</v>
      </c>
      <c r="E1254" s="289">
        <f>I1254*E4</f>
        <v>90</v>
      </c>
      <c r="F1254" s="374" t="s">
        <v>3097</v>
      </c>
      <c r="G1254" s="1010">
        <v>1</v>
      </c>
      <c r="H1254" s="1019" t="s">
        <v>3295</v>
      </c>
      <c r="I1254" s="522">
        <v>1.2</v>
      </c>
      <c r="J1254" s="523"/>
      <c r="K1254" s="523"/>
      <c r="L1254" s="523"/>
      <c r="M1254" s="523"/>
      <c r="N1254" s="523"/>
      <c r="O1254" s="523"/>
    </row>
    <row r="1255" spans="1:15" ht="23.25">
      <c r="A1255" s="492"/>
      <c r="B1255" s="109" t="s">
        <v>3095</v>
      </c>
      <c r="C1255" s="574" t="s">
        <v>2910</v>
      </c>
      <c r="D1255" s="785" t="s">
        <v>65</v>
      </c>
      <c r="E1255" s="289">
        <f>I1255*E4</f>
        <v>90</v>
      </c>
      <c r="F1255" s="374" t="s">
        <v>3097</v>
      </c>
      <c r="G1255" s="1010">
        <v>1</v>
      </c>
      <c r="H1255" s="1019" t="s">
        <v>3295</v>
      </c>
      <c r="I1255" s="522">
        <v>1.2</v>
      </c>
      <c r="J1255" s="523"/>
      <c r="K1255" s="523"/>
      <c r="L1255" s="523"/>
      <c r="M1255" s="523"/>
      <c r="N1255" s="523"/>
      <c r="O1255" s="523"/>
    </row>
    <row r="1256" spans="1:15" ht="23.25">
      <c r="A1256" s="492"/>
      <c r="B1256" s="109" t="s">
        <v>3095</v>
      </c>
      <c r="C1256" s="574" t="s">
        <v>2493</v>
      </c>
      <c r="D1256" s="785" t="s">
        <v>66</v>
      </c>
      <c r="E1256" s="289">
        <f>I1256*E4</f>
        <v>90</v>
      </c>
      <c r="F1256" s="374" t="s">
        <v>3097</v>
      </c>
      <c r="G1256" s="1010">
        <v>1</v>
      </c>
      <c r="H1256" s="1019" t="s">
        <v>3295</v>
      </c>
      <c r="I1256" s="522">
        <v>1.2</v>
      </c>
      <c r="J1256" s="523"/>
      <c r="K1256" s="523"/>
      <c r="L1256" s="523"/>
      <c r="M1256" s="523"/>
      <c r="N1256" s="523"/>
      <c r="O1256" s="523"/>
    </row>
    <row r="1257" spans="1:15" ht="19.5" customHeight="1">
      <c r="A1257" s="492">
        <v>643</v>
      </c>
      <c r="B1257" s="109" t="s">
        <v>3095</v>
      </c>
      <c r="C1257" s="574" t="s">
        <v>2910</v>
      </c>
      <c r="D1257" s="785" t="s">
        <v>2345</v>
      </c>
      <c r="E1257" s="289">
        <f>I1257*E4</f>
        <v>90</v>
      </c>
      <c r="F1257" s="374" t="s">
        <v>3097</v>
      </c>
      <c r="G1257" s="1010">
        <v>1</v>
      </c>
      <c r="H1257" s="1019" t="s">
        <v>3295</v>
      </c>
      <c r="I1257" s="522">
        <v>1.2</v>
      </c>
      <c r="J1257" s="523"/>
      <c r="K1257" s="523"/>
      <c r="L1257" s="523"/>
      <c r="M1257" s="523"/>
      <c r="N1257" s="523"/>
      <c r="O1257" s="523"/>
    </row>
    <row r="1258" spans="1:15" ht="29.25" customHeight="1">
      <c r="A1258" s="492"/>
      <c r="B1258" s="129"/>
      <c r="C1258" s="574"/>
      <c r="D1258" s="719" t="s">
        <v>3209</v>
      </c>
      <c r="E1258" s="289">
        <f>I1258*E4</f>
        <v>67.5</v>
      </c>
      <c r="F1258" s="374" t="s">
        <v>3097</v>
      </c>
      <c r="G1258" s="1010">
        <v>2</v>
      </c>
      <c r="H1258" s="1019" t="s">
        <v>2403</v>
      </c>
      <c r="I1258" s="522">
        <v>0.9</v>
      </c>
      <c r="J1258" s="523"/>
      <c r="K1258" s="523"/>
      <c r="L1258" s="523"/>
      <c r="M1258" s="523"/>
      <c r="N1258" s="523"/>
      <c r="O1258" s="523"/>
    </row>
    <row r="1259" spans="1:15" ht="30" customHeight="1">
      <c r="A1259" s="492"/>
      <c r="B1259" s="129"/>
      <c r="C1259" s="574"/>
      <c r="D1259" s="719" t="s">
        <v>2783</v>
      </c>
      <c r="E1259" s="289">
        <f>I1259*E4</f>
        <v>67.5</v>
      </c>
      <c r="F1259" s="374" t="s">
        <v>3097</v>
      </c>
      <c r="G1259" s="1010">
        <v>2</v>
      </c>
      <c r="H1259" s="1019" t="s">
        <v>2403</v>
      </c>
      <c r="I1259" s="522">
        <v>0.9</v>
      </c>
      <c r="J1259" s="523"/>
      <c r="K1259" s="523"/>
      <c r="L1259" s="523"/>
      <c r="M1259" s="523"/>
      <c r="N1259" s="523"/>
      <c r="O1259" s="523"/>
    </row>
    <row r="1260" spans="1:15" ht="30" customHeight="1">
      <c r="A1260" s="492"/>
      <c r="B1260" s="129"/>
      <c r="C1260" s="574"/>
      <c r="D1260" s="719" t="s">
        <v>2784</v>
      </c>
      <c r="E1260" s="289">
        <f>I1260*E4</f>
        <v>67.5</v>
      </c>
      <c r="F1260" s="374" t="s">
        <v>3097</v>
      </c>
      <c r="G1260" s="1010">
        <v>2</v>
      </c>
      <c r="H1260" s="1019" t="s">
        <v>2403</v>
      </c>
      <c r="I1260" s="522">
        <v>0.9</v>
      </c>
      <c r="J1260" s="523"/>
      <c r="K1260" s="523"/>
      <c r="L1260" s="523"/>
      <c r="M1260" s="523"/>
      <c r="N1260" s="523"/>
      <c r="O1260" s="523"/>
    </row>
    <row r="1261" spans="1:15" ht="30" customHeight="1">
      <c r="A1261" s="492"/>
      <c r="B1261" s="129"/>
      <c r="C1261" s="574"/>
      <c r="D1261" s="719" t="s">
        <v>1827</v>
      </c>
      <c r="E1261" s="289">
        <f>I1261*E4</f>
        <v>67.5</v>
      </c>
      <c r="F1261" s="374" t="s">
        <v>3097</v>
      </c>
      <c r="G1261" s="1010">
        <v>2</v>
      </c>
      <c r="H1261" s="1019" t="s">
        <v>2403</v>
      </c>
      <c r="I1261" s="522">
        <v>0.9</v>
      </c>
      <c r="J1261" s="523"/>
      <c r="K1261" s="523"/>
      <c r="L1261" s="523"/>
      <c r="M1261" s="523"/>
      <c r="N1261" s="523"/>
      <c r="O1261" s="523"/>
    </row>
    <row r="1262" spans="1:15" ht="21" customHeight="1">
      <c r="A1262" s="492"/>
      <c r="B1262" s="129"/>
      <c r="C1262" s="574"/>
      <c r="D1262" s="749" t="s">
        <v>3263</v>
      </c>
      <c r="E1262" s="289">
        <f>I1262*E4</f>
        <v>112.5</v>
      </c>
      <c r="F1262" s="374" t="s">
        <v>3097</v>
      </c>
      <c r="G1262" s="1010">
        <v>1</v>
      </c>
      <c r="H1262" s="1019" t="s">
        <v>2404</v>
      </c>
      <c r="I1262" s="522">
        <v>1.5</v>
      </c>
      <c r="J1262" s="523"/>
      <c r="K1262" s="523"/>
      <c r="L1262" s="523"/>
      <c r="M1262" s="523"/>
      <c r="N1262" s="523"/>
      <c r="O1262" s="523"/>
    </row>
    <row r="1263" spans="1:15" ht="21" customHeight="1">
      <c r="A1263" s="492"/>
      <c r="B1263" s="129"/>
      <c r="C1263" s="574"/>
      <c r="D1263" s="749" t="s">
        <v>2655</v>
      </c>
      <c r="E1263" s="289">
        <f>I1263*E4</f>
        <v>112.5</v>
      </c>
      <c r="F1263" s="374" t="s">
        <v>3097</v>
      </c>
      <c r="G1263" s="1010">
        <v>1</v>
      </c>
      <c r="H1263" s="1019" t="s">
        <v>2404</v>
      </c>
      <c r="I1263" s="522">
        <v>1.5</v>
      </c>
      <c r="J1263" s="523"/>
      <c r="K1263" s="523"/>
      <c r="L1263" s="523"/>
      <c r="M1263" s="523"/>
      <c r="N1263" s="523"/>
      <c r="O1263" s="523"/>
    </row>
    <row r="1264" spans="1:15" ht="21" customHeight="1">
      <c r="A1264" s="492"/>
      <c r="B1264" s="129"/>
      <c r="C1264" s="574"/>
      <c r="D1264" s="749" t="s">
        <v>2656</v>
      </c>
      <c r="E1264" s="289">
        <f>I1264*E4</f>
        <v>112.5</v>
      </c>
      <c r="F1264" s="374" t="s">
        <v>3097</v>
      </c>
      <c r="G1264" s="1010">
        <v>1</v>
      </c>
      <c r="H1264" s="1019" t="s">
        <v>2404</v>
      </c>
      <c r="I1264" s="522">
        <v>1.5</v>
      </c>
      <c r="J1264" s="523"/>
      <c r="K1264" s="523"/>
      <c r="L1264" s="523"/>
      <c r="M1264" s="523"/>
      <c r="N1264" s="523"/>
      <c r="O1264" s="523"/>
    </row>
    <row r="1265" spans="1:15" ht="21" customHeight="1">
      <c r="A1265" s="492"/>
      <c r="B1265" s="129"/>
      <c r="C1265" s="574"/>
      <c r="D1265" s="749" t="s">
        <v>2657</v>
      </c>
      <c r="E1265" s="289">
        <f>I1265*E4</f>
        <v>112.5</v>
      </c>
      <c r="F1265" s="374" t="s">
        <v>3097</v>
      </c>
      <c r="G1265" s="1010">
        <v>1</v>
      </c>
      <c r="H1265" s="1019" t="s">
        <v>2404</v>
      </c>
      <c r="I1265" s="522">
        <v>1.5</v>
      </c>
      <c r="J1265" s="523"/>
      <c r="K1265" s="523"/>
      <c r="L1265" s="523"/>
      <c r="M1265" s="523"/>
      <c r="N1265" s="523"/>
      <c r="O1265" s="523"/>
    </row>
    <row r="1266" spans="1:15" ht="23.25">
      <c r="A1266" s="492">
        <v>156</v>
      </c>
      <c r="B1266" s="129" t="s">
        <v>3095</v>
      </c>
      <c r="C1266" s="574" t="s">
        <v>2502</v>
      </c>
      <c r="D1266" s="219" t="s">
        <v>787</v>
      </c>
      <c r="E1266" s="289">
        <f>I1266*E4</f>
        <v>112.5</v>
      </c>
      <c r="F1266" s="374" t="s">
        <v>3097</v>
      </c>
      <c r="G1266" s="1010">
        <v>2</v>
      </c>
      <c r="H1266" s="1019" t="s">
        <v>2972</v>
      </c>
      <c r="I1266" s="522">
        <v>1.5</v>
      </c>
      <c r="J1266" s="523"/>
      <c r="K1266" s="523"/>
      <c r="L1266" s="523"/>
      <c r="M1266" s="523"/>
      <c r="N1266" s="523"/>
      <c r="O1266" s="523"/>
    </row>
    <row r="1267" spans="1:15" ht="30" customHeight="1">
      <c r="A1267" s="492">
        <v>156</v>
      </c>
      <c r="B1267" s="129" t="s">
        <v>3095</v>
      </c>
      <c r="C1267" s="574" t="s">
        <v>2910</v>
      </c>
      <c r="D1267" s="82" t="s">
        <v>2822</v>
      </c>
      <c r="E1267" s="293">
        <f>I1267*E4</f>
        <v>112.5</v>
      </c>
      <c r="F1267" s="374" t="s">
        <v>3097</v>
      </c>
      <c r="G1267" s="1010">
        <v>1</v>
      </c>
      <c r="H1267" s="1019" t="s">
        <v>2972</v>
      </c>
      <c r="I1267" s="522">
        <v>1.5</v>
      </c>
      <c r="J1267" s="523"/>
      <c r="K1267" s="523"/>
      <c r="L1267" s="523"/>
      <c r="M1267" s="523"/>
      <c r="N1267" s="523"/>
      <c r="O1267" s="523"/>
    </row>
    <row r="1268" spans="1:15" ht="23.25">
      <c r="A1268" s="492">
        <v>156</v>
      </c>
      <c r="B1268" s="129" t="s">
        <v>3095</v>
      </c>
      <c r="C1268" s="574" t="s">
        <v>2910</v>
      </c>
      <c r="D1268" s="219" t="s">
        <v>675</v>
      </c>
      <c r="E1268" s="289">
        <f>I1268*E4</f>
        <v>112.5</v>
      </c>
      <c r="F1268" s="374" t="s">
        <v>3097</v>
      </c>
      <c r="G1268" s="1010">
        <v>2</v>
      </c>
      <c r="H1268" s="1019" t="s">
        <v>2972</v>
      </c>
      <c r="I1268" s="522">
        <v>1.5</v>
      </c>
      <c r="J1268" s="523"/>
      <c r="K1268" s="523"/>
      <c r="L1268" s="523"/>
      <c r="M1268" s="523"/>
      <c r="N1268" s="523"/>
      <c r="O1268" s="523"/>
    </row>
    <row r="1269" spans="1:15" ht="30" customHeight="1">
      <c r="A1269" s="492"/>
      <c r="B1269" s="129" t="s">
        <v>3095</v>
      </c>
      <c r="C1269" s="574" t="s">
        <v>2502</v>
      </c>
      <c r="D1269" s="82" t="s">
        <v>2645</v>
      </c>
      <c r="E1269" s="314">
        <f>I1269*E4</f>
        <v>112.5</v>
      </c>
      <c r="F1269" s="374" t="s">
        <v>3097</v>
      </c>
      <c r="G1269" s="1010">
        <v>1</v>
      </c>
      <c r="H1269" s="1019" t="s">
        <v>2972</v>
      </c>
      <c r="I1269" s="522">
        <v>1.5</v>
      </c>
      <c r="J1269" s="523"/>
      <c r="K1269" s="523"/>
      <c r="L1269" s="523"/>
      <c r="M1269" s="523"/>
      <c r="N1269" s="523"/>
      <c r="O1269" s="523"/>
    </row>
    <row r="1270" spans="1:15" ht="30.75" customHeight="1">
      <c r="A1270" s="492"/>
      <c r="B1270" s="109"/>
      <c r="C1270" s="574"/>
      <c r="D1270" s="934" t="s">
        <v>2863</v>
      </c>
      <c r="E1270" s="314">
        <f>I1270*E4</f>
        <v>99.75</v>
      </c>
      <c r="F1270" s="374" t="s">
        <v>3097</v>
      </c>
      <c r="G1270" s="1010">
        <v>2</v>
      </c>
      <c r="H1270" s="1019" t="s">
        <v>2533</v>
      </c>
      <c r="I1270" s="522">
        <v>1.33</v>
      </c>
      <c r="J1270" s="523"/>
      <c r="K1270" s="523"/>
      <c r="L1270" s="523"/>
      <c r="M1270" s="523"/>
      <c r="N1270" s="523"/>
      <c r="O1270" s="523"/>
    </row>
    <row r="1271" spans="1:15" ht="18" customHeight="1">
      <c r="A1271" s="492"/>
      <c r="B1271" s="109"/>
      <c r="C1271" s="574"/>
      <c r="D1271" s="929" t="s">
        <v>782</v>
      </c>
      <c r="E1271" s="294">
        <f>I1271*E4</f>
        <v>75</v>
      </c>
      <c r="F1271" s="915"/>
      <c r="G1271" s="1011">
        <v>0</v>
      </c>
      <c r="H1271" s="1019" t="s">
        <v>2180</v>
      </c>
      <c r="I1271" s="522">
        <v>1</v>
      </c>
      <c r="J1271" s="523"/>
      <c r="K1271" s="523"/>
      <c r="L1271" s="523"/>
      <c r="M1271" s="523"/>
      <c r="N1271" s="523"/>
      <c r="O1271" s="523"/>
    </row>
    <row r="1272" spans="1:15" ht="16.5" customHeight="1">
      <c r="A1272" s="492"/>
      <c r="B1272" s="109"/>
      <c r="C1272" s="574"/>
      <c r="D1272" s="750" t="s">
        <v>868</v>
      </c>
      <c r="E1272" s="289">
        <f>I1272*E4</f>
        <v>108</v>
      </c>
      <c r="F1272" s="374" t="s">
        <v>3097</v>
      </c>
      <c r="G1272" s="1010">
        <v>1</v>
      </c>
      <c r="H1272" s="1019" t="s">
        <v>1680</v>
      </c>
      <c r="I1272" s="522">
        <v>1.44</v>
      </c>
      <c r="J1272" s="523"/>
      <c r="K1272" s="523"/>
      <c r="L1272" s="523"/>
      <c r="M1272" s="523"/>
      <c r="N1272" s="523"/>
      <c r="O1272" s="523"/>
    </row>
    <row r="1273" spans="1:15" ht="33.75" customHeight="1">
      <c r="A1273" s="492"/>
      <c r="B1273" s="109" t="s">
        <v>3095</v>
      </c>
      <c r="C1273" s="574" t="s">
        <v>1118</v>
      </c>
      <c r="D1273" s="785" t="s">
        <v>2335</v>
      </c>
      <c r="E1273" s="289">
        <f>I1273*E4</f>
        <v>97.5</v>
      </c>
      <c r="F1273" s="374" t="s">
        <v>3097</v>
      </c>
      <c r="G1273" s="1010">
        <v>2</v>
      </c>
      <c r="H1273" s="1019" t="s">
        <v>2336</v>
      </c>
      <c r="I1273" s="522">
        <v>1.3</v>
      </c>
      <c r="J1273" s="523"/>
      <c r="K1273" s="523"/>
      <c r="L1273" s="523"/>
      <c r="M1273" s="523"/>
      <c r="N1273" s="523"/>
      <c r="O1273" s="523"/>
    </row>
    <row r="1274" spans="1:15" ht="24.75" customHeight="1">
      <c r="A1274" s="492"/>
      <c r="B1274" s="109"/>
      <c r="C1274" s="574"/>
      <c r="D1274" s="785" t="s">
        <v>2337</v>
      </c>
      <c r="E1274" s="289">
        <f>I1274*E4</f>
        <v>112.5</v>
      </c>
      <c r="F1274" s="374" t="s">
        <v>3097</v>
      </c>
      <c r="G1274" s="1010">
        <v>2</v>
      </c>
      <c r="H1274" s="1019" t="s">
        <v>2336</v>
      </c>
      <c r="I1274" s="522">
        <v>1.5</v>
      </c>
      <c r="J1274" s="523"/>
      <c r="K1274" s="523"/>
      <c r="L1274" s="523"/>
      <c r="M1274" s="523"/>
      <c r="N1274" s="523"/>
      <c r="O1274" s="523"/>
    </row>
    <row r="1275" spans="1:15" ht="21.75" customHeight="1">
      <c r="A1275" s="492"/>
      <c r="B1275" s="109"/>
      <c r="C1275" s="574"/>
      <c r="D1275" s="719" t="s">
        <v>2572</v>
      </c>
      <c r="E1275" s="289">
        <f>I1275*E4</f>
        <v>112.5</v>
      </c>
      <c r="F1275" s="374" t="s">
        <v>3097</v>
      </c>
      <c r="G1275" s="1010">
        <v>1</v>
      </c>
      <c r="H1275" s="1019" t="s">
        <v>2576</v>
      </c>
      <c r="I1275" s="522">
        <v>1.5</v>
      </c>
      <c r="J1275" s="523"/>
      <c r="K1275" s="523"/>
      <c r="L1275" s="523"/>
      <c r="M1275" s="523"/>
      <c r="N1275" s="523"/>
      <c r="O1275" s="523"/>
    </row>
    <row r="1276" spans="1:15" ht="21.75" customHeight="1">
      <c r="A1276" s="492"/>
      <c r="B1276" s="109"/>
      <c r="C1276" s="574"/>
      <c r="D1276" s="747" t="s">
        <v>2573</v>
      </c>
      <c r="E1276" s="290">
        <f>I1276*E4</f>
        <v>112.5</v>
      </c>
      <c r="F1276" s="372" t="s">
        <v>3097</v>
      </c>
      <c r="G1276" s="1103">
        <v>1</v>
      </c>
      <c r="H1276" s="1104" t="s">
        <v>2577</v>
      </c>
      <c r="I1276" s="522">
        <v>1.5</v>
      </c>
      <c r="J1276" s="523"/>
      <c r="K1276" s="523"/>
      <c r="L1276" s="523"/>
      <c r="M1276" s="523"/>
      <c r="N1276" s="523"/>
      <c r="O1276" s="523"/>
    </row>
    <row r="1277" spans="1:15" ht="21.75" customHeight="1">
      <c r="A1277" s="492"/>
      <c r="B1277" s="109"/>
      <c r="C1277" s="574"/>
      <c r="D1277" s="521" t="s">
        <v>2575</v>
      </c>
      <c r="E1277" s="296">
        <f>I1277*E4</f>
        <v>112.5</v>
      </c>
      <c r="F1277" s="370" t="s">
        <v>3097</v>
      </c>
      <c r="G1277" s="1010">
        <v>1</v>
      </c>
      <c r="H1277" s="1105" t="s">
        <v>2577</v>
      </c>
      <c r="I1277" s="522">
        <v>1.5</v>
      </c>
      <c r="J1277" s="523"/>
      <c r="K1277" s="523"/>
      <c r="L1277" s="523"/>
      <c r="M1277" s="523"/>
      <c r="N1277" s="523"/>
      <c r="O1277" s="523"/>
    </row>
    <row r="1278" spans="1:15" ht="21.75" customHeight="1">
      <c r="A1278" s="492"/>
      <c r="B1278" s="109"/>
      <c r="C1278" s="574"/>
      <c r="D1278" s="521" t="s">
        <v>2574</v>
      </c>
      <c r="E1278" s="296">
        <f>I1278*E4</f>
        <v>112.5</v>
      </c>
      <c r="F1278" s="370" t="s">
        <v>3097</v>
      </c>
      <c r="G1278" s="1010">
        <v>1</v>
      </c>
      <c r="H1278" s="1105" t="s">
        <v>2576</v>
      </c>
      <c r="I1278" s="522">
        <v>1.5</v>
      </c>
      <c r="J1278" s="523"/>
      <c r="K1278" s="523"/>
      <c r="L1278" s="523"/>
      <c r="M1278" s="523"/>
      <c r="N1278" s="523"/>
      <c r="O1278" s="523"/>
    </row>
    <row r="1279" spans="1:15" ht="21.75" customHeight="1">
      <c r="A1279" s="492"/>
      <c r="B1279" s="109"/>
      <c r="C1279" s="574"/>
      <c r="D1279" s="948" t="s">
        <v>3174</v>
      </c>
      <c r="E1279" s="296">
        <f>I1279*E4</f>
        <v>116.25</v>
      </c>
      <c r="F1279" s="370" t="s">
        <v>3097</v>
      </c>
      <c r="G1279" s="1010">
        <v>2</v>
      </c>
      <c r="H1279" s="1105" t="s">
        <v>3178</v>
      </c>
      <c r="I1279" s="522">
        <v>1.55</v>
      </c>
      <c r="J1279" s="523"/>
      <c r="K1279" s="523"/>
      <c r="L1279" s="523"/>
      <c r="M1279" s="523"/>
      <c r="N1279" s="523"/>
      <c r="O1279" s="523"/>
    </row>
    <row r="1280" spans="1:15" ht="21.75" customHeight="1">
      <c r="A1280" s="492"/>
      <c r="B1280" s="109"/>
      <c r="C1280" s="574"/>
      <c r="D1280" s="948" t="s">
        <v>3175</v>
      </c>
      <c r="E1280" s="296">
        <f>I1280*E4</f>
        <v>116.25</v>
      </c>
      <c r="F1280" s="370" t="s">
        <v>3097</v>
      </c>
      <c r="G1280" s="1010">
        <v>2</v>
      </c>
      <c r="H1280" s="1105" t="s">
        <v>3179</v>
      </c>
      <c r="I1280" s="522">
        <v>1.55</v>
      </c>
      <c r="J1280" s="523"/>
      <c r="K1280" s="523"/>
      <c r="L1280" s="523"/>
      <c r="M1280" s="523"/>
      <c r="N1280" s="523"/>
      <c r="O1280" s="523"/>
    </row>
    <row r="1281" spans="1:15" ht="21.75" customHeight="1">
      <c r="A1281" s="492"/>
      <c r="B1281" s="109"/>
      <c r="C1281" s="574"/>
      <c r="D1281" s="948" t="s">
        <v>3176</v>
      </c>
      <c r="E1281" s="296">
        <f>I1281*E4</f>
        <v>116.25</v>
      </c>
      <c r="F1281" s="370" t="s">
        <v>3097</v>
      </c>
      <c r="G1281" s="1010">
        <v>2</v>
      </c>
      <c r="H1281" s="1105" t="s">
        <v>3178</v>
      </c>
      <c r="I1281" s="522">
        <v>1.55</v>
      </c>
      <c r="J1281" s="523"/>
      <c r="K1281" s="523"/>
      <c r="L1281" s="523"/>
      <c r="M1281" s="523"/>
      <c r="N1281" s="523"/>
      <c r="O1281" s="523"/>
    </row>
    <row r="1282" spans="1:15" ht="21.75" customHeight="1">
      <c r="A1282" s="492"/>
      <c r="B1282" s="109"/>
      <c r="C1282" s="574"/>
      <c r="D1282" s="948" t="s">
        <v>3177</v>
      </c>
      <c r="E1282" s="296">
        <f>I1282*E4</f>
        <v>116.25</v>
      </c>
      <c r="F1282" s="370" t="s">
        <v>3097</v>
      </c>
      <c r="G1282" s="1010">
        <v>2</v>
      </c>
      <c r="H1282" s="1105" t="s">
        <v>3179</v>
      </c>
      <c r="I1282" s="522">
        <v>1.55</v>
      </c>
      <c r="J1282" s="523"/>
      <c r="K1282" s="523"/>
      <c r="L1282" s="523"/>
      <c r="M1282" s="523"/>
      <c r="N1282" s="523"/>
      <c r="O1282" s="523"/>
    </row>
    <row r="1283" spans="1:15" ht="19.5" customHeight="1">
      <c r="A1283" s="492"/>
      <c r="B1283" s="109"/>
      <c r="C1283" s="574"/>
      <c r="D1283" s="221" t="s">
        <v>1552</v>
      </c>
      <c r="E1283" s="296">
        <f>I1283*E4</f>
        <v>412.5</v>
      </c>
      <c r="F1283" s="370" t="s">
        <v>3097</v>
      </c>
      <c r="G1283" s="1010">
        <v>1</v>
      </c>
      <c r="H1283" s="1105" t="s">
        <v>2413</v>
      </c>
      <c r="I1283" s="522">
        <v>5.5</v>
      </c>
      <c r="J1283" s="523"/>
      <c r="K1283" s="523"/>
      <c r="L1283" s="523"/>
      <c r="M1283" s="523"/>
      <c r="N1283" s="523"/>
      <c r="O1283" s="523"/>
    </row>
    <row r="1284" spans="1:15" ht="19.5" customHeight="1">
      <c r="A1284" s="492"/>
      <c r="B1284" s="109"/>
      <c r="C1284" s="574"/>
      <c r="D1284" s="696" t="s">
        <v>6</v>
      </c>
      <c r="E1284" s="296">
        <f>I1284*E4</f>
        <v>187.5</v>
      </c>
      <c r="F1284" s="370" t="s">
        <v>3097</v>
      </c>
      <c r="G1284" s="1010">
        <v>4</v>
      </c>
      <c r="H1284" s="1105" t="s">
        <v>1750</v>
      </c>
      <c r="I1284" s="522">
        <v>2.5</v>
      </c>
      <c r="J1284" s="523"/>
      <c r="K1284" s="523"/>
      <c r="L1284" s="523"/>
      <c r="M1284" s="523"/>
      <c r="N1284" s="523"/>
      <c r="O1284" s="523"/>
    </row>
    <row r="1285" spans="1:15" ht="19.5" customHeight="1">
      <c r="A1285" s="492"/>
      <c r="B1285" s="109"/>
      <c r="C1285" s="574"/>
      <c r="D1285" s="750" t="s">
        <v>1463</v>
      </c>
      <c r="E1285" s="297">
        <f>I1285*E4</f>
        <v>116.25</v>
      </c>
      <c r="F1285" s="370" t="s">
        <v>3097</v>
      </c>
      <c r="G1285" s="1010">
        <v>1</v>
      </c>
      <c r="H1285" s="1105" t="s">
        <v>1462</v>
      </c>
      <c r="I1285" s="522">
        <v>1.55</v>
      </c>
      <c r="J1285" s="523"/>
      <c r="K1285" s="523"/>
      <c r="L1285" s="523"/>
      <c r="M1285" s="523"/>
      <c r="N1285" s="523"/>
      <c r="O1285" s="523"/>
    </row>
    <row r="1286" spans="1:15" ht="19.5" customHeight="1">
      <c r="A1286" s="492"/>
      <c r="B1286" s="109"/>
      <c r="C1286" s="574"/>
      <c r="D1286" s="750" t="s">
        <v>1752</v>
      </c>
      <c r="E1286" s="297">
        <f>I1286*E4</f>
        <v>116.25</v>
      </c>
      <c r="F1286" s="370" t="s">
        <v>3097</v>
      </c>
      <c r="G1286" s="1010">
        <v>1</v>
      </c>
      <c r="H1286" s="1105" t="s">
        <v>1751</v>
      </c>
      <c r="I1286" s="522">
        <v>1.55</v>
      </c>
      <c r="J1286" s="523"/>
      <c r="K1286" s="523"/>
      <c r="L1286" s="523"/>
      <c r="M1286" s="523"/>
      <c r="N1286" s="523"/>
      <c r="O1286" s="523"/>
    </row>
    <row r="1287" spans="1:15" ht="19.5" customHeight="1">
      <c r="A1287" s="492"/>
      <c r="B1287" s="109"/>
      <c r="C1287" s="574"/>
      <c r="D1287" s="88" t="s">
        <v>769</v>
      </c>
      <c r="E1287" s="296">
        <f>I1287*E4</f>
        <v>375</v>
      </c>
      <c r="F1287" s="370" t="s">
        <v>3097</v>
      </c>
      <c r="G1287" s="1010">
        <v>1</v>
      </c>
      <c r="H1287" s="1105">
        <v>186</v>
      </c>
      <c r="I1287" s="522">
        <v>5</v>
      </c>
      <c r="J1287" s="523"/>
      <c r="K1287" s="523"/>
      <c r="L1287" s="523"/>
      <c r="M1287" s="523"/>
      <c r="N1287" s="523"/>
      <c r="O1287" s="523"/>
    </row>
    <row r="1288" spans="1:15" ht="19.5" customHeight="1">
      <c r="A1288" s="492"/>
      <c r="B1288" s="109"/>
      <c r="C1288" s="574"/>
      <c r="D1288" s="748" t="s">
        <v>3401</v>
      </c>
      <c r="E1288" s="297">
        <f>I1288*E4</f>
        <v>150</v>
      </c>
      <c r="F1288" s="370" t="s">
        <v>3097</v>
      </c>
      <c r="G1288" s="1010">
        <v>1</v>
      </c>
      <c r="H1288" s="1105" t="s">
        <v>3402</v>
      </c>
      <c r="I1288" s="522">
        <v>2</v>
      </c>
      <c r="J1288" s="523"/>
      <c r="K1288" s="523"/>
      <c r="L1288" s="523"/>
      <c r="M1288" s="523"/>
      <c r="N1288" s="523"/>
      <c r="O1288" s="523"/>
    </row>
    <row r="1289" spans="1:15" ht="19.5" customHeight="1">
      <c r="A1289" s="492"/>
      <c r="B1289" s="109"/>
      <c r="C1289" s="574"/>
      <c r="D1289" s="747" t="s">
        <v>3115</v>
      </c>
      <c r="E1289" s="296">
        <f>I1289*E4</f>
        <v>225</v>
      </c>
      <c r="F1289" s="370" t="s">
        <v>3097</v>
      </c>
      <c r="G1289" s="1010">
        <v>1</v>
      </c>
      <c r="H1289" s="1105" t="s">
        <v>2321</v>
      </c>
      <c r="I1289" s="522">
        <v>3</v>
      </c>
      <c r="J1289" s="523"/>
      <c r="K1289" s="523"/>
      <c r="L1289" s="523"/>
      <c r="M1289" s="523"/>
      <c r="N1289" s="523"/>
      <c r="O1289" s="523"/>
    </row>
    <row r="1290" spans="1:15" ht="19.5" customHeight="1">
      <c r="A1290" s="492"/>
      <c r="B1290" s="109"/>
      <c r="C1290" s="574"/>
      <c r="D1290" s="521" t="s">
        <v>3114</v>
      </c>
      <c r="E1290" s="296">
        <f>I1290*E4</f>
        <v>112.5</v>
      </c>
      <c r="F1290" s="370" t="s">
        <v>3097</v>
      </c>
      <c r="G1290" s="1010">
        <v>1</v>
      </c>
      <c r="H1290" s="1105" t="s">
        <v>7</v>
      </c>
      <c r="I1290" s="522">
        <v>1.5</v>
      </c>
      <c r="J1290" s="523"/>
      <c r="K1290" s="1106"/>
      <c r="L1290" s="523"/>
      <c r="M1290" s="523"/>
      <c r="N1290" s="523"/>
      <c r="O1290" s="523"/>
    </row>
    <row r="1291" spans="1:15" ht="30" customHeight="1">
      <c r="A1291" s="492"/>
      <c r="B1291" s="139"/>
      <c r="C1291" s="603"/>
      <c r="D1291" s="222" t="s">
        <v>1966</v>
      </c>
      <c r="E1291" s="309"/>
      <c r="F1291" s="390"/>
      <c r="G1291" s="1068"/>
      <c r="H1291" s="1107"/>
      <c r="I1291" s="522"/>
      <c r="J1291" s="523"/>
      <c r="K1291" s="523"/>
      <c r="L1291" s="523"/>
      <c r="M1291" s="523"/>
      <c r="N1291" s="523"/>
      <c r="O1291" s="523"/>
    </row>
    <row r="1292" spans="1:15" ht="15">
      <c r="A1292" s="492"/>
      <c r="B1292" s="109"/>
      <c r="C1292" s="574"/>
      <c r="D1292" s="186" t="s">
        <v>1681</v>
      </c>
      <c r="E1292" s="299">
        <f>I1292*E4</f>
        <v>375</v>
      </c>
      <c r="F1292" s="370" t="s">
        <v>3097</v>
      </c>
      <c r="G1292" s="1010">
        <v>1</v>
      </c>
      <c r="H1292" s="1108">
        <v>8</v>
      </c>
      <c r="I1292" s="522">
        <v>5</v>
      </c>
      <c r="J1292" s="523"/>
      <c r="K1292" s="523"/>
      <c r="L1292" s="523"/>
      <c r="M1292" s="523"/>
      <c r="N1292" s="523"/>
      <c r="O1292" s="523"/>
    </row>
    <row r="1293" spans="1:15" ht="14.25">
      <c r="A1293" s="492"/>
      <c r="B1293" s="109"/>
      <c r="C1293" s="574"/>
      <c r="D1293" s="83" t="s">
        <v>2565</v>
      </c>
      <c r="E1293" s="300">
        <f>I1293*29.5</f>
        <v>0</v>
      </c>
      <c r="F1293" s="330"/>
      <c r="G1293" s="1011">
        <v>0</v>
      </c>
      <c r="H1293" s="1109" t="s">
        <v>1825</v>
      </c>
      <c r="I1293" s="522"/>
      <c r="J1293" s="523"/>
      <c r="K1293" s="523"/>
      <c r="L1293" s="523"/>
      <c r="M1293" s="523"/>
      <c r="N1293" s="523"/>
      <c r="O1293" s="523"/>
    </row>
    <row r="1294" spans="1:15" ht="30">
      <c r="A1294" s="492"/>
      <c r="B1294" s="109"/>
      <c r="C1294" s="574"/>
      <c r="D1294" s="186" t="s">
        <v>3469</v>
      </c>
      <c r="E1294" s="299">
        <f>I1294*E4</f>
        <v>750</v>
      </c>
      <c r="F1294" s="361" t="s">
        <v>479</v>
      </c>
      <c r="G1294" s="1010">
        <v>2</v>
      </c>
      <c r="H1294" s="1109">
        <v>18</v>
      </c>
      <c r="I1294" s="522">
        <v>10</v>
      </c>
      <c r="J1294" s="523"/>
      <c r="K1294" s="523"/>
      <c r="L1294" s="523"/>
      <c r="M1294" s="523"/>
      <c r="N1294" s="523"/>
      <c r="O1294" s="523"/>
    </row>
    <row r="1295" spans="1:15" ht="15">
      <c r="A1295" s="492"/>
      <c r="B1295" s="109"/>
      <c r="C1295" s="574"/>
      <c r="D1295" s="186" t="s">
        <v>2679</v>
      </c>
      <c r="E1295" s="299">
        <f>I1295*E4</f>
        <v>750</v>
      </c>
      <c r="F1295" s="361" t="s">
        <v>479</v>
      </c>
      <c r="G1295" s="1010">
        <v>2</v>
      </c>
      <c r="H1295" s="1108">
        <v>18</v>
      </c>
      <c r="I1295" s="522">
        <v>10</v>
      </c>
      <c r="J1295" s="523"/>
      <c r="K1295" s="523"/>
      <c r="L1295" s="523"/>
      <c r="M1295" s="523"/>
      <c r="N1295" s="523"/>
      <c r="O1295" s="523"/>
    </row>
    <row r="1296" spans="1:15" s="30" customFormat="1" ht="20.25">
      <c r="A1296" s="494"/>
      <c r="B1296" s="109"/>
      <c r="C1296" s="574"/>
      <c r="D1296" s="191" t="s">
        <v>3020</v>
      </c>
      <c r="E1296" s="328">
        <f>I1296*29.5</f>
        <v>0</v>
      </c>
      <c r="F1296" s="377"/>
      <c r="G1296" s="1110">
        <v>0</v>
      </c>
      <c r="H1296" s="1111">
        <v>18</v>
      </c>
      <c r="I1296" s="522"/>
      <c r="J1296" s="542"/>
      <c r="K1296" s="542"/>
      <c r="L1296" s="542"/>
      <c r="M1296" s="542"/>
      <c r="N1296" s="542"/>
      <c r="O1296" s="542"/>
    </row>
    <row r="1297" spans="1:15" ht="24.75" customHeight="1">
      <c r="A1297" s="492"/>
      <c r="B1297" s="118"/>
      <c r="C1297" s="634"/>
      <c r="D1297" s="223" t="s">
        <v>1161</v>
      </c>
      <c r="E1297" s="333"/>
      <c r="F1297" s="391"/>
      <c r="G1297" s="1112"/>
      <c r="H1297" s="1097"/>
      <c r="I1297" s="1113"/>
      <c r="J1297" s="523"/>
      <c r="K1297" s="523"/>
      <c r="L1297" s="523"/>
      <c r="M1297" s="523"/>
      <c r="N1297" s="523"/>
      <c r="O1297" s="523"/>
    </row>
    <row r="1298" spans="1:15" ht="18.75" customHeight="1">
      <c r="A1298" s="492"/>
      <c r="B1298" s="109"/>
      <c r="C1298" s="574"/>
      <c r="D1298" s="186" t="s">
        <v>2279</v>
      </c>
      <c r="E1298" s="308">
        <f>I1298*E4</f>
        <v>150</v>
      </c>
      <c r="F1298" s="292" t="s">
        <v>3097</v>
      </c>
      <c r="G1298" s="1103">
        <v>2</v>
      </c>
      <c r="H1298" s="1114">
        <v>2.5</v>
      </c>
      <c r="I1298" s="1072">
        <v>2</v>
      </c>
      <c r="J1298" s="523"/>
      <c r="K1298" s="523"/>
      <c r="L1298" s="523"/>
      <c r="M1298" s="523"/>
      <c r="N1298" s="523"/>
      <c r="O1298" s="523"/>
    </row>
    <row r="1299" spans="1:15" ht="15">
      <c r="A1299" s="492"/>
      <c r="B1299" s="109"/>
      <c r="C1299" s="574"/>
      <c r="D1299" s="186" t="s">
        <v>1678</v>
      </c>
      <c r="E1299" s="299">
        <f>I1299*E4</f>
        <v>150</v>
      </c>
      <c r="F1299" s="322" t="s">
        <v>3097</v>
      </c>
      <c r="G1299" s="1013">
        <v>1</v>
      </c>
      <c r="H1299" s="1115">
        <v>4</v>
      </c>
      <c r="I1299" s="1072">
        <v>2</v>
      </c>
      <c r="J1299" s="523"/>
      <c r="K1299" s="523"/>
      <c r="L1299" s="523"/>
      <c r="M1299" s="523"/>
      <c r="N1299" s="523"/>
      <c r="O1299" s="523"/>
    </row>
    <row r="1300" spans="1:15" ht="15">
      <c r="A1300" s="492"/>
      <c r="B1300" s="109"/>
      <c r="C1300" s="574"/>
      <c r="D1300" s="186" t="s">
        <v>2482</v>
      </c>
      <c r="E1300" s="299">
        <f>I1300*E4</f>
        <v>150</v>
      </c>
      <c r="F1300" s="322" t="s">
        <v>3097</v>
      </c>
      <c r="G1300" s="1010">
        <v>2</v>
      </c>
      <c r="H1300" s="1105">
        <v>1</v>
      </c>
      <c r="I1300" s="1072">
        <v>2</v>
      </c>
      <c r="J1300" s="523"/>
      <c r="K1300" s="523"/>
      <c r="L1300" s="523"/>
      <c r="M1300" s="523"/>
      <c r="N1300" s="523"/>
      <c r="O1300" s="523"/>
    </row>
    <row r="1301" spans="1:15" ht="15">
      <c r="A1301" s="492"/>
      <c r="B1301" s="109"/>
      <c r="C1301" s="574"/>
      <c r="D1301" s="186" t="s">
        <v>2875</v>
      </c>
      <c r="E1301" s="299">
        <f>I1301*E4</f>
        <v>150</v>
      </c>
      <c r="F1301" s="322" t="s">
        <v>3097</v>
      </c>
      <c r="G1301" s="1010">
        <v>2</v>
      </c>
      <c r="H1301" s="1116">
        <v>1.4</v>
      </c>
      <c r="I1301" s="1072">
        <v>2</v>
      </c>
      <c r="J1301" s="523"/>
      <c r="K1301" s="523"/>
      <c r="L1301" s="523"/>
      <c r="M1301" s="523"/>
      <c r="N1301" s="523"/>
      <c r="O1301" s="523"/>
    </row>
    <row r="1302" spans="1:15" ht="15">
      <c r="A1302" s="492"/>
      <c r="B1302" s="110"/>
      <c r="C1302" s="98"/>
      <c r="D1302" s="190" t="s">
        <v>3349</v>
      </c>
      <c r="E1302" s="299">
        <f>I1302*E4</f>
        <v>150</v>
      </c>
      <c r="F1302" s="322" t="s">
        <v>3097</v>
      </c>
      <c r="G1302" s="1013">
        <v>1</v>
      </c>
      <c r="H1302" s="1109"/>
      <c r="I1302" s="1072">
        <v>2</v>
      </c>
      <c r="J1302" s="523"/>
      <c r="K1302" s="523"/>
      <c r="L1302" s="523"/>
      <c r="M1302" s="523"/>
      <c r="N1302" s="523"/>
      <c r="O1302" s="523"/>
    </row>
    <row r="1303" spans="1:15" ht="15">
      <c r="A1303" s="492"/>
      <c r="B1303" s="110"/>
      <c r="C1303" s="98"/>
      <c r="D1303" s="190" t="s">
        <v>970</v>
      </c>
      <c r="E1303" s="299">
        <f>I1303*E4</f>
        <v>150</v>
      </c>
      <c r="F1303" s="322" t="s">
        <v>3097</v>
      </c>
      <c r="G1303" s="1013">
        <v>1</v>
      </c>
      <c r="H1303" s="1109"/>
      <c r="I1303" s="1072">
        <v>2</v>
      </c>
      <c r="J1303" s="523"/>
      <c r="K1303" s="523"/>
      <c r="L1303" s="523"/>
      <c r="M1303" s="523"/>
      <c r="N1303" s="523"/>
      <c r="O1303" s="523"/>
    </row>
    <row r="1304" spans="1:15" s="7" customFormat="1" ht="32.25" customHeight="1">
      <c r="A1304" s="492"/>
      <c r="B1304" s="109"/>
      <c r="C1304" s="574"/>
      <c r="D1304" s="186" t="s">
        <v>38</v>
      </c>
      <c r="E1304" s="299">
        <f>I1304*E4</f>
        <v>150</v>
      </c>
      <c r="F1304" s="322" t="s">
        <v>3097</v>
      </c>
      <c r="G1304" s="1010">
        <v>1</v>
      </c>
      <c r="H1304" s="1109" t="s">
        <v>1117</v>
      </c>
      <c r="I1304" s="1072">
        <v>2</v>
      </c>
      <c r="J1304" s="523"/>
      <c r="K1304" s="523"/>
      <c r="L1304" s="523"/>
      <c r="M1304" s="523"/>
      <c r="N1304" s="523"/>
      <c r="O1304" s="523"/>
    </row>
    <row r="1305" spans="1:15" ht="19.5" customHeight="1">
      <c r="A1305" s="492"/>
      <c r="B1305" s="109"/>
      <c r="C1305" s="574"/>
      <c r="D1305" s="186" t="s">
        <v>3346</v>
      </c>
      <c r="E1305" s="299">
        <f>I1305*E4</f>
        <v>150</v>
      </c>
      <c r="F1305" s="322" t="s">
        <v>3097</v>
      </c>
      <c r="G1305" s="1010">
        <v>5</v>
      </c>
      <c r="H1305" s="1108" t="s">
        <v>3448</v>
      </c>
      <c r="I1305" s="1072">
        <v>2</v>
      </c>
      <c r="J1305" s="523"/>
      <c r="K1305" s="523"/>
      <c r="L1305" s="523"/>
      <c r="M1305" s="523"/>
      <c r="N1305" s="523"/>
      <c r="O1305" s="523"/>
    </row>
    <row r="1306" spans="1:15" ht="15">
      <c r="A1306" s="492"/>
      <c r="B1306" s="110"/>
      <c r="C1306" s="98"/>
      <c r="D1306" s="224" t="s">
        <v>1879</v>
      </c>
      <c r="E1306" s="299">
        <f>I1306*E4</f>
        <v>150</v>
      </c>
      <c r="F1306" s="322" t="s">
        <v>3097</v>
      </c>
      <c r="G1306" s="1010">
        <v>1</v>
      </c>
      <c r="H1306" s="1108" t="s">
        <v>979</v>
      </c>
      <c r="I1306" s="1072">
        <v>2</v>
      </c>
      <c r="J1306" s="523"/>
      <c r="K1306" s="523"/>
      <c r="L1306" s="523"/>
      <c r="M1306" s="523"/>
      <c r="N1306" s="523"/>
      <c r="O1306" s="523"/>
    </row>
    <row r="1307" spans="1:15" ht="15">
      <c r="A1307" s="492"/>
      <c r="B1307" s="110"/>
      <c r="C1307" s="98"/>
      <c r="D1307" s="224" t="s">
        <v>92</v>
      </c>
      <c r="E1307" s="299">
        <f>I1307*E4</f>
        <v>150</v>
      </c>
      <c r="F1307" s="322" t="s">
        <v>3097</v>
      </c>
      <c r="G1307" s="1010">
        <v>1</v>
      </c>
      <c r="H1307" s="1108" t="s">
        <v>932</v>
      </c>
      <c r="I1307" s="1072">
        <v>2</v>
      </c>
      <c r="J1307" s="523"/>
      <c r="K1307" s="523"/>
      <c r="L1307" s="523"/>
      <c r="M1307" s="523"/>
      <c r="N1307" s="523"/>
      <c r="O1307" s="523"/>
    </row>
    <row r="1308" spans="1:15" ht="15">
      <c r="A1308" s="492"/>
      <c r="B1308" s="110"/>
      <c r="C1308" s="98"/>
      <c r="D1308" s="224" t="s">
        <v>2744</v>
      </c>
      <c r="E1308" s="299">
        <f>I1308*E4</f>
        <v>150</v>
      </c>
      <c r="F1308" s="322" t="s">
        <v>3097</v>
      </c>
      <c r="G1308" s="1013">
        <v>1</v>
      </c>
      <c r="H1308" s="1109" t="s">
        <v>3238</v>
      </c>
      <c r="I1308" s="1072">
        <v>2</v>
      </c>
      <c r="J1308" s="523"/>
      <c r="K1308" s="523"/>
      <c r="L1308" s="523"/>
      <c r="M1308" s="523"/>
      <c r="N1308" s="523"/>
      <c r="O1308" s="523"/>
    </row>
    <row r="1309" spans="1:15" ht="15">
      <c r="A1309" s="492"/>
      <c r="B1309" s="110"/>
      <c r="C1309" s="98"/>
      <c r="D1309" s="224" t="s">
        <v>321</v>
      </c>
      <c r="E1309" s="299">
        <f>I1309*E4</f>
        <v>150</v>
      </c>
      <c r="F1309" s="322" t="s">
        <v>3097</v>
      </c>
      <c r="G1309" s="1013">
        <v>1</v>
      </c>
      <c r="H1309" s="1109" t="s">
        <v>2546</v>
      </c>
      <c r="I1309" s="1072">
        <v>2</v>
      </c>
      <c r="J1309" s="523"/>
      <c r="K1309" s="523"/>
      <c r="L1309" s="523"/>
      <c r="M1309" s="523"/>
      <c r="N1309" s="523"/>
      <c r="O1309" s="523"/>
    </row>
    <row r="1310" spans="1:15" ht="15">
      <c r="A1310" s="492"/>
      <c r="B1310" s="110"/>
      <c r="C1310" s="98"/>
      <c r="D1310" s="190" t="s">
        <v>1875</v>
      </c>
      <c r="E1310" s="299">
        <f>I1310*E4</f>
        <v>150</v>
      </c>
      <c r="F1310" s="322" t="s">
        <v>3097</v>
      </c>
      <c r="G1310" s="1013">
        <v>1</v>
      </c>
      <c r="H1310" s="1109"/>
      <c r="I1310" s="1072">
        <v>2</v>
      </c>
      <c r="J1310" s="523"/>
      <c r="K1310" s="523"/>
      <c r="L1310" s="523"/>
      <c r="M1310" s="523"/>
      <c r="N1310" s="523"/>
      <c r="O1310" s="523"/>
    </row>
    <row r="1311" spans="1:15" ht="18" customHeight="1">
      <c r="A1311" s="492"/>
      <c r="B1311" s="109"/>
      <c r="C1311" s="574"/>
      <c r="D1311" s="225" t="s">
        <v>116</v>
      </c>
      <c r="E1311" s="299">
        <f>I1311*E4</f>
        <v>150</v>
      </c>
      <c r="F1311" s="322" t="s">
        <v>3097</v>
      </c>
      <c r="G1311" s="1010">
        <v>1</v>
      </c>
      <c r="H1311" s="1108" t="s">
        <v>1468</v>
      </c>
      <c r="I1311" s="1072">
        <v>2</v>
      </c>
      <c r="J1311" s="523"/>
      <c r="K1311" s="523"/>
      <c r="L1311" s="523"/>
      <c r="M1311" s="523"/>
      <c r="N1311" s="523"/>
      <c r="O1311" s="523"/>
    </row>
    <row r="1312" spans="1:15" ht="18" customHeight="1">
      <c r="A1312" s="492"/>
      <c r="B1312" s="109"/>
      <c r="C1312" s="574"/>
      <c r="D1312" s="225" t="s">
        <v>145</v>
      </c>
      <c r="E1312" s="299">
        <f>I1312*E4</f>
        <v>150</v>
      </c>
      <c r="F1312" s="322" t="s">
        <v>3097</v>
      </c>
      <c r="G1312" s="1010">
        <v>1</v>
      </c>
      <c r="H1312" s="1108" t="s">
        <v>1821</v>
      </c>
      <c r="I1312" s="1072">
        <v>2</v>
      </c>
      <c r="J1312" s="523"/>
      <c r="K1312" s="523"/>
      <c r="L1312" s="523"/>
      <c r="M1312" s="523"/>
      <c r="N1312" s="523"/>
      <c r="O1312" s="523"/>
    </row>
    <row r="1313" spans="1:15" ht="20.25" customHeight="1">
      <c r="A1313" s="492"/>
      <c r="B1313" s="110"/>
      <c r="C1313" s="98"/>
      <c r="D1313" s="224" t="s">
        <v>1387</v>
      </c>
      <c r="E1313" s="299">
        <f>I1313*E4</f>
        <v>150</v>
      </c>
      <c r="F1313" s="322" t="s">
        <v>3097</v>
      </c>
      <c r="G1313" s="1013">
        <v>1</v>
      </c>
      <c r="H1313" s="1109">
        <v>1.6</v>
      </c>
      <c r="I1313" s="1072">
        <v>2</v>
      </c>
      <c r="J1313" s="523"/>
      <c r="K1313" s="523"/>
      <c r="L1313" s="523"/>
      <c r="M1313" s="523"/>
      <c r="N1313" s="523"/>
      <c r="O1313" s="523"/>
    </row>
    <row r="1314" spans="1:15" ht="15">
      <c r="A1314" s="492"/>
      <c r="B1314" s="110"/>
      <c r="C1314" s="98"/>
      <c r="D1314" s="224" t="s">
        <v>2187</v>
      </c>
      <c r="E1314" s="299">
        <f>I1314*E4</f>
        <v>150</v>
      </c>
      <c r="F1314" s="322" t="s">
        <v>3097</v>
      </c>
      <c r="G1314" s="1013">
        <v>1</v>
      </c>
      <c r="H1314" s="1109" t="s">
        <v>280</v>
      </c>
      <c r="I1314" s="1072">
        <v>2</v>
      </c>
      <c r="J1314" s="523"/>
      <c r="K1314" s="523"/>
      <c r="L1314" s="523"/>
      <c r="M1314" s="523"/>
      <c r="N1314" s="523"/>
      <c r="O1314" s="523"/>
    </row>
    <row r="1315" spans="1:15" ht="15">
      <c r="A1315" s="492"/>
      <c r="B1315" s="109"/>
      <c r="C1315" s="574"/>
      <c r="D1315" s="186" t="s">
        <v>1190</v>
      </c>
      <c r="E1315" s="299">
        <f>I1315*E4</f>
        <v>150</v>
      </c>
      <c r="F1315" s="322" t="s">
        <v>3097</v>
      </c>
      <c r="G1315" s="1010">
        <v>1</v>
      </c>
      <c r="H1315" s="1108" t="s">
        <v>2119</v>
      </c>
      <c r="I1315" s="1072">
        <v>2</v>
      </c>
      <c r="J1315" s="523"/>
      <c r="K1315" s="523"/>
      <c r="L1315" s="523"/>
      <c r="M1315" s="523"/>
      <c r="N1315" s="523"/>
      <c r="O1315" s="523"/>
    </row>
    <row r="1316" spans="1:15" ht="30">
      <c r="A1316" s="492">
        <v>156</v>
      </c>
      <c r="B1316" s="109" t="s">
        <v>3095</v>
      </c>
      <c r="C1316" s="574" t="s">
        <v>605</v>
      </c>
      <c r="D1316" s="89" t="s">
        <v>302</v>
      </c>
      <c r="E1316" s="295">
        <f>I1316*E4</f>
        <v>292.5</v>
      </c>
      <c r="F1316" s="321" t="s">
        <v>3097</v>
      </c>
      <c r="G1316" s="1010">
        <v>1</v>
      </c>
      <c r="H1316" s="1108" t="s">
        <v>1369</v>
      </c>
      <c r="I1316" s="1072">
        <v>3.9</v>
      </c>
      <c r="J1316" s="523"/>
      <c r="K1316" s="523"/>
      <c r="L1316" s="523"/>
      <c r="M1316" s="523"/>
      <c r="N1316" s="523"/>
      <c r="O1316" s="523"/>
    </row>
    <row r="1317" spans="1:15" ht="14.25">
      <c r="A1317" s="492"/>
      <c r="B1317" s="109"/>
      <c r="C1317" s="574"/>
      <c r="D1317" s="198" t="s">
        <v>192</v>
      </c>
      <c r="E1317" s="464">
        <f>I1317*E4</f>
        <v>150</v>
      </c>
      <c r="F1317" s="452" t="s">
        <v>3097</v>
      </c>
      <c r="G1317" s="1011">
        <v>0</v>
      </c>
      <c r="H1317" s="1108" t="s">
        <v>494</v>
      </c>
      <c r="I1317" s="1072">
        <v>2</v>
      </c>
      <c r="J1317" s="523"/>
      <c r="K1317" s="523"/>
      <c r="L1317" s="523"/>
      <c r="M1317" s="523"/>
      <c r="N1317" s="523"/>
      <c r="O1317" s="523"/>
    </row>
    <row r="1318" spans="1:15" s="7" customFormat="1" ht="15">
      <c r="A1318" s="492"/>
      <c r="B1318" s="109"/>
      <c r="C1318" s="574"/>
      <c r="D1318" s="204" t="s">
        <v>2256</v>
      </c>
      <c r="E1318" s="299">
        <f>I1318*E4</f>
        <v>150</v>
      </c>
      <c r="F1318" s="322" t="s">
        <v>3097</v>
      </c>
      <c r="G1318" s="1010">
        <v>1</v>
      </c>
      <c r="H1318" s="1108">
        <v>5</v>
      </c>
      <c r="I1318" s="1072">
        <v>2</v>
      </c>
      <c r="J1318" s="523"/>
      <c r="K1318" s="523"/>
      <c r="L1318" s="523"/>
      <c r="M1318" s="523"/>
      <c r="N1318" s="523"/>
      <c r="O1318" s="523"/>
    </row>
    <row r="1319" spans="1:15" ht="15">
      <c r="A1319" s="492"/>
      <c r="B1319" s="110"/>
      <c r="C1319" s="98"/>
      <c r="D1319" s="190" t="s">
        <v>1876</v>
      </c>
      <c r="E1319" s="299">
        <f>I1319*E4</f>
        <v>150</v>
      </c>
      <c r="F1319" s="362" t="s">
        <v>3097</v>
      </c>
      <c r="G1319" s="1013">
        <v>2</v>
      </c>
      <c r="H1319" s="1109" t="s">
        <v>3326</v>
      </c>
      <c r="I1319" s="1072">
        <v>2</v>
      </c>
      <c r="J1319" s="523"/>
      <c r="K1319" s="523"/>
      <c r="L1319" s="523"/>
      <c r="M1319" s="523"/>
      <c r="N1319" s="523"/>
      <c r="O1319" s="523"/>
    </row>
    <row r="1320" spans="1:15" ht="15">
      <c r="A1320" s="492"/>
      <c r="B1320" s="110"/>
      <c r="C1320" s="98"/>
      <c r="D1320" s="190" t="s">
        <v>1221</v>
      </c>
      <c r="E1320" s="299">
        <f>I1320*E4</f>
        <v>150</v>
      </c>
      <c r="F1320" s="322" t="s">
        <v>3097</v>
      </c>
      <c r="G1320" s="1013">
        <v>1</v>
      </c>
      <c r="H1320" s="1109">
        <v>7</v>
      </c>
      <c r="I1320" s="1072">
        <v>2</v>
      </c>
      <c r="J1320" s="523"/>
      <c r="K1320" s="523"/>
      <c r="L1320" s="523"/>
      <c r="M1320" s="523"/>
      <c r="N1320" s="523"/>
      <c r="O1320" s="523"/>
    </row>
    <row r="1321" spans="1:15" ht="15">
      <c r="A1321" s="492"/>
      <c r="B1321" s="110"/>
      <c r="C1321" s="98"/>
      <c r="D1321" s="175"/>
      <c r="E1321" s="299"/>
      <c r="F1321" s="322" t="s">
        <v>3097</v>
      </c>
      <c r="G1321" s="1013"/>
      <c r="H1321" s="1109"/>
      <c r="I1321" s="1072"/>
      <c r="J1321" s="523"/>
      <c r="K1321" s="523"/>
      <c r="L1321" s="523"/>
      <c r="M1321" s="523"/>
      <c r="N1321" s="523"/>
      <c r="O1321" s="523"/>
    </row>
    <row r="1322" spans="1:15" ht="30">
      <c r="A1322" s="492"/>
      <c r="B1322" s="110"/>
      <c r="C1322" s="98"/>
      <c r="D1322" s="175" t="s">
        <v>80</v>
      </c>
      <c r="E1322" s="299">
        <f>I1322*E4</f>
        <v>187.5</v>
      </c>
      <c r="F1322" s="322" t="s">
        <v>3097</v>
      </c>
      <c r="G1322" s="1013">
        <v>5</v>
      </c>
      <c r="H1322" s="1109" t="s">
        <v>1344</v>
      </c>
      <c r="I1322" s="1072">
        <v>2.5</v>
      </c>
      <c r="J1322" s="523"/>
      <c r="K1322" s="523"/>
      <c r="L1322" s="523"/>
      <c r="M1322" s="523"/>
      <c r="N1322" s="523"/>
      <c r="O1322" s="523"/>
    </row>
    <row r="1323" spans="1:15" ht="45">
      <c r="A1323" s="492"/>
      <c r="B1323" s="110"/>
      <c r="C1323" s="98"/>
      <c r="D1323" s="84" t="s">
        <v>3093</v>
      </c>
      <c r="E1323" s="299">
        <v>280</v>
      </c>
      <c r="F1323" s="322" t="s">
        <v>3097</v>
      </c>
      <c r="G1323" s="1013">
        <v>5</v>
      </c>
      <c r="H1323" s="1109" t="s">
        <v>149</v>
      </c>
      <c r="I1323" s="1072">
        <v>8.5</v>
      </c>
      <c r="J1323" s="523"/>
      <c r="K1323" s="523"/>
      <c r="L1323" s="523"/>
      <c r="M1323" s="523"/>
      <c r="N1323" s="523"/>
      <c r="O1323" s="523"/>
    </row>
    <row r="1324" spans="1:15" ht="27" customHeight="1">
      <c r="A1324" s="492"/>
      <c r="B1324" s="110" t="s">
        <v>2587</v>
      </c>
      <c r="C1324" s="98" t="s">
        <v>51</v>
      </c>
      <c r="D1324" s="226" t="s">
        <v>273</v>
      </c>
      <c r="E1324" s="299">
        <f>I1324*E4</f>
        <v>285</v>
      </c>
      <c r="F1324" s="322" t="s">
        <v>3097</v>
      </c>
      <c r="G1324" s="1013">
        <v>3</v>
      </c>
      <c r="H1324" s="1109" t="s">
        <v>2331</v>
      </c>
      <c r="I1324" s="1072">
        <v>3.8</v>
      </c>
      <c r="J1324" s="523"/>
      <c r="K1324" s="523"/>
      <c r="L1324" s="523"/>
      <c r="M1324" s="523"/>
      <c r="N1324" s="523"/>
      <c r="O1324" s="523"/>
    </row>
    <row r="1325" spans="1:15" ht="30">
      <c r="A1325" s="492"/>
      <c r="B1325" s="110" t="s">
        <v>3095</v>
      </c>
      <c r="C1325" s="98" t="s">
        <v>872</v>
      </c>
      <c r="D1325" s="226" t="s">
        <v>1270</v>
      </c>
      <c r="E1325" s="299">
        <f>I1325*E4</f>
        <v>255</v>
      </c>
      <c r="F1325" s="322" t="s">
        <v>3097</v>
      </c>
      <c r="G1325" s="1013">
        <v>3</v>
      </c>
      <c r="H1325" s="1109" t="s">
        <v>1587</v>
      </c>
      <c r="I1325" s="1072">
        <v>3.4</v>
      </c>
      <c r="J1325" s="523"/>
      <c r="K1325" s="523"/>
      <c r="L1325" s="523"/>
      <c r="M1325" s="523"/>
      <c r="N1325" s="523"/>
      <c r="O1325" s="523"/>
    </row>
    <row r="1326" spans="1:15" ht="30">
      <c r="A1326" s="492"/>
      <c r="B1326" s="110"/>
      <c r="C1326" s="98"/>
      <c r="D1326" s="708" t="s">
        <v>306</v>
      </c>
      <c r="E1326" s="299">
        <f>I1326*E4</f>
        <v>330</v>
      </c>
      <c r="F1326" s="322" t="s">
        <v>3097</v>
      </c>
      <c r="G1326" s="1013">
        <v>1</v>
      </c>
      <c r="H1326" s="1109" t="s">
        <v>3288</v>
      </c>
      <c r="I1326" s="1072">
        <v>4.4</v>
      </c>
      <c r="J1326" s="523"/>
      <c r="K1326" s="523"/>
      <c r="L1326" s="523"/>
      <c r="M1326" s="523"/>
      <c r="N1326" s="523"/>
      <c r="O1326" s="523"/>
    </row>
    <row r="1327" spans="1:15" ht="15">
      <c r="A1327" s="492"/>
      <c r="B1327" s="110"/>
      <c r="C1327" s="98"/>
      <c r="D1327" s="682" t="s">
        <v>2475</v>
      </c>
      <c r="E1327" s="299">
        <f>I1327*E4</f>
        <v>255</v>
      </c>
      <c r="F1327" s="322" t="s">
        <v>3097</v>
      </c>
      <c r="G1327" s="1013">
        <v>2</v>
      </c>
      <c r="H1327" s="1109" t="s">
        <v>1241</v>
      </c>
      <c r="I1327" s="1072">
        <v>3.4</v>
      </c>
      <c r="J1327" s="523"/>
      <c r="K1327" s="523"/>
      <c r="L1327" s="523"/>
      <c r="M1327" s="523"/>
      <c r="N1327" s="523"/>
      <c r="O1327" s="523"/>
    </row>
    <row r="1328" spans="1:15" ht="30">
      <c r="A1328" s="492"/>
      <c r="B1328" s="110"/>
      <c r="C1328" s="98"/>
      <c r="D1328" s="192" t="s">
        <v>1191</v>
      </c>
      <c r="E1328" s="299">
        <f>I1328*E4</f>
        <v>270</v>
      </c>
      <c r="F1328" s="322" t="s">
        <v>3097</v>
      </c>
      <c r="G1328" s="1013">
        <v>1</v>
      </c>
      <c r="H1328" s="1109" t="s">
        <v>816</v>
      </c>
      <c r="I1328" s="1072">
        <v>3.6</v>
      </c>
      <c r="J1328" s="523"/>
      <c r="K1328" s="523"/>
      <c r="L1328" s="523"/>
      <c r="M1328" s="523"/>
      <c r="N1328" s="523"/>
      <c r="O1328" s="523"/>
    </row>
    <row r="1329" spans="1:15" ht="30" customHeight="1">
      <c r="A1329" s="492"/>
      <c r="B1329" s="110"/>
      <c r="C1329" s="98"/>
      <c r="D1329" s="517" t="s">
        <v>878</v>
      </c>
      <c r="E1329" s="299">
        <f>I1329*E4</f>
        <v>300</v>
      </c>
      <c r="F1329" s="322" t="s">
        <v>3097</v>
      </c>
      <c r="G1329" s="1013">
        <v>5</v>
      </c>
      <c r="H1329" s="1109" t="s">
        <v>1192</v>
      </c>
      <c r="I1329" s="1072">
        <v>4</v>
      </c>
      <c r="J1329" s="523"/>
      <c r="K1329" s="523"/>
      <c r="L1329" s="523"/>
      <c r="M1329" s="523"/>
      <c r="N1329" s="523"/>
      <c r="O1329" s="523"/>
    </row>
    <row r="1330" spans="1:15" ht="15">
      <c r="A1330" s="492"/>
      <c r="B1330" s="110"/>
      <c r="C1330" s="98"/>
      <c r="D1330" s="86" t="s">
        <v>788</v>
      </c>
      <c r="E1330" s="299">
        <f>I1330*E4</f>
        <v>337.5</v>
      </c>
      <c r="F1330" s="322" t="s">
        <v>3097</v>
      </c>
      <c r="G1330" s="1013">
        <v>1</v>
      </c>
      <c r="H1330" s="1109" t="s">
        <v>2469</v>
      </c>
      <c r="I1330" s="1072">
        <v>4.5</v>
      </c>
      <c r="J1330" s="523"/>
      <c r="K1330" s="523"/>
      <c r="L1330" s="523"/>
      <c r="M1330" s="523"/>
      <c r="N1330" s="523"/>
      <c r="O1330" s="523"/>
    </row>
    <row r="1331" spans="1:15" ht="21" customHeight="1">
      <c r="A1331" s="492"/>
      <c r="B1331" s="110"/>
      <c r="C1331" s="98"/>
      <c r="D1331" s="187" t="s">
        <v>1655</v>
      </c>
      <c r="E1331" s="310">
        <f>I1331*E4</f>
        <v>277.5</v>
      </c>
      <c r="F1331" s="322" t="s">
        <v>3097</v>
      </c>
      <c r="G1331" s="1013">
        <v>2</v>
      </c>
      <c r="H1331" s="1109" t="s">
        <v>1726</v>
      </c>
      <c r="I1331" s="1072">
        <v>3.7</v>
      </c>
      <c r="J1331" s="523"/>
      <c r="K1331" s="523"/>
      <c r="L1331" s="523"/>
      <c r="M1331" s="523"/>
      <c r="N1331" s="523"/>
      <c r="O1331" s="523"/>
    </row>
    <row r="1332" spans="1:15" ht="45.75" customHeight="1">
      <c r="A1332" s="492"/>
      <c r="B1332" s="110"/>
      <c r="C1332" s="98"/>
      <c r="D1332" s="187" t="s">
        <v>3428</v>
      </c>
      <c r="E1332" s="313">
        <f>I1332*E4</f>
        <v>172.5</v>
      </c>
      <c r="F1332" s="322" t="s">
        <v>3097</v>
      </c>
      <c r="G1332" s="1013">
        <v>2</v>
      </c>
      <c r="H1332" s="1109" t="s">
        <v>157</v>
      </c>
      <c r="I1332" s="1072">
        <v>2.3</v>
      </c>
      <c r="J1332" s="523"/>
      <c r="K1332" s="523"/>
      <c r="L1332" s="523"/>
      <c r="M1332" s="523"/>
      <c r="N1332" s="523"/>
      <c r="O1332" s="523"/>
    </row>
    <row r="1333" spans="1:15" ht="31.5" customHeight="1">
      <c r="A1333" s="492"/>
      <c r="B1333" s="110"/>
      <c r="C1333" s="98"/>
      <c r="D1333" s="187" t="s">
        <v>1216</v>
      </c>
      <c r="E1333" s="313">
        <f>I1333*E4</f>
        <v>172.5</v>
      </c>
      <c r="F1333" s="322"/>
      <c r="G1333" s="1013">
        <v>2</v>
      </c>
      <c r="H1333" s="1109" t="s">
        <v>1217</v>
      </c>
      <c r="I1333" s="1072">
        <v>2.3</v>
      </c>
      <c r="J1333" s="523"/>
      <c r="K1333" s="523"/>
      <c r="L1333" s="523"/>
      <c r="M1333" s="523"/>
      <c r="N1333" s="523"/>
      <c r="O1333" s="523"/>
    </row>
    <row r="1334" spans="1:15" ht="36" customHeight="1">
      <c r="A1334" s="492"/>
      <c r="B1334" s="110"/>
      <c r="C1334" s="98"/>
      <c r="D1334" s="187" t="s">
        <v>2994</v>
      </c>
      <c r="E1334" s="313">
        <f>I1334*E4</f>
        <v>441</v>
      </c>
      <c r="F1334" s="322" t="s">
        <v>3097</v>
      </c>
      <c r="G1334" s="1013">
        <v>4</v>
      </c>
      <c r="H1334" s="1109" t="s">
        <v>2088</v>
      </c>
      <c r="I1334" s="1072">
        <v>5.88</v>
      </c>
      <c r="J1334" s="523"/>
      <c r="K1334" s="523"/>
      <c r="L1334" s="523"/>
      <c r="M1334" s="523"/>
      <c r="N1334" s="523"/>
      <c r="O1334" s="523"/>
    </row>
    <row r="1335" spans="1:15" ht="21" customHeight="1">
      <c r="A1335" s="492"/>
      <c r="B1335" s="110"/>
      <c r="C1335" s="98"/>
      <c r="D1335" s="720" t="s">
        <v>1089</v>
      </c>
      <c r="E1335" s="314">
        <f>I1335*E4</f>
        <v>270</v>
      </c>
      <c r="F1335" s="322" t="s">
        <v>3097</v>
      </c>
      <c r="G1335" s="1013">
        <v>10</v>
      </c>
      <c r="H1335" s="1109" t="s">
        <v>815</v>
      </c>
      <c r="I1335" s="1072">
        <v>3.6</v>
      </c>
      <c r="J1335" s="523"/>
      <c r="K1335" s="523"/>
      <c r="L1335" s="523"/>
      <c r="M1335" s="523"/>
      <c r="N1335" s="523"/>
      <c r="O1335" s="523"/>
    </row>
    <row r="1336" spans="1:15" ht="22.5">
      <c r="A1336" s="492">
        <v>156</v>
      </c>
      <c r="B1336" s="110" t="s">
        <v>3095</v>
      </c>
      <c r="C1336" s="98" t="s">
        <v>54</v>
      </c>
      <c r="D1336" s="461" t="s">
        <v>412</v>
      </c>
      <c r="E1336" s="305">
        <f>I1336*E4</f>
        <v>291.75</v>
      </c>
      <c r="F1336" s="330" t="s">
        <v>3097</v>
      </c>
      <c r="G1336" s="1036">
        <v>0</v>
      </c>
      <c r="H1336" s="1109" t="s">
        <v>2610</v>
      </c>
      <c r="I1336" s="1072">
        <v>3.89</v>
      </c>
      <c r="J1336" s="523"/>
      <c r="K1336" s="523"/>
      <c r="L1336" s="523"/>
      <c r="M1336" s="523"/>
      <c r="N1336" s="523"/>
      <c r="O1336" s="523"/>
    </row>
    <row r="1337" spans="1:15" ht="21.75" customHeight="1">
      <c r="A1337" s="492"/>
      <c r="B1337" s="110"/>
      <c r="C1337" s="98"/>
      <c r="D1337" s="194" t="s">
        <v>2686</v>
      </c>
      <c r="E1337" s="308">
        <f>I1337*E4</f>
        <v>292.5</v>
      </c>
      <c r="F1337" s="322" t="s">
        <v>3097</v>
      </c>
      <c r="G1337" s="1013">
        <v>1</v>
      </c>
      <c r="H1337" s="1109" t="s">
        <v>2685</v>
      </c>
      <c r="I1337" s="1072">
        <v>3.9</v>
      </c>
      <c r="J1337" s="523"/>
      <c r="K1337" s="523"/>
      <c r="L1337" s="523"/>
      <c r="M1337" s="523"/>
      <c r="N1337" s="523"/>
      <c r="O1337" s="523"/>
    </row>
    <row r="1338" spans="1:15" ht="28.5">
      <c r="A1338" s="492">
        <v>156</v>
      </c>
      <c r="B1338" s="110" t="s">
        <v>3095</v>
      </c>
      <c r="C1338" s="98" t="s">
        <v>915</v>
      </c>
      <c r="D1338" s="461" t="s">
        <v>2311</v>
      </c>
      <c r="E1338" s="300">
        <f>I1338*E4</f>
        <v>656.25</v>
      </c>
      <c r="F1338" s="330" t="s">
        <v>3097</v>
      </c>
      <c r="G1338" s="1036">
        <v>0</v>
      </c>
      <c r="H1338" s="1109" t="s">
        <v>2611</v>
      </c>
      <c r="I1338" s="1072">
        <v>8.75</v>
      </c>
      <c r="J1338" s="523"/>
      <c r="K1338" s="523"/>
      <c r="L1338" s="523"/>
      <c r="M1338" s="523"/>
      <c r="N1338" s="523"/>
      <c r="O1338" s="523"/>
    </row>
    <row r="1339" spans="1:15" ht="15">
      <c r="A1339" s="492"/>
      <c r="B1339" s="110"/>
      <c r="C1339" s="98"/>
      <c r="D1339" s="194" t="s">
        <v>2961</v>
      </c>
      <c r="E1339" s="299">
        <f>I1339*E4</f>
        <v>322.5</v>
      </c>
      <c r="F1339" s="322" t="s">
        <v>3097</v>
      </c>
      <c r="G1339" s="1013">
        <v>2</v>
      </c>
      <c r="H1339" s="1109" t="s">
        <v>371</v>
      </c>
      <c r="I1339" s="1072">
        <v>4.3</v>
      </c>
      <c r="J1339" s="523"/>
      <c r="K1339" s="523"/>
      <c r="L1339" s="523"/>
      <c r="M1339" s="523"/>
      <c r="N1339" s="523"/>
      <c r="O1339" s="523"/>
    </row>
    <row r="1340" spans="1:15" ht="23.25">
      <c r="A1340" s="492">
        <v>156</v>
      </c>
      <c r="B1340" s="110" t="s">
        <v>3095</v>
      </c>
      <c r="C1340" s="98" t="s">
        <v>3427</v>
      </c>
      <c r="D1340" s="160" t="s">
        <v>683</v>
      </c>
      <c r="E1340" s="299">
        <f>I1340*E4</f>
        <v>291.75</v>
      </c>
      <c r="F1340" s="322" t="s">
        <v>3097</v>
      </c>
      <c r="G1340" s="1013">
        <v>2</v>
      </c>
      <c r="H1340" s="1117" t="s">
        <v>2643</v>
      </c>
      <c r="I1340" s="1072">
        <v>3.89</v>
      </c>
      <c r="J1340" s="523"/>
      <c r="K1340" s="523"/>
      <c r="L1340" s="523"/>
      <c r="M1340" s="523"/>
      <c r="N1340" s="523"/>
      <c r="O1340" s="523"/>
    </row>
    <row r="1341" spans="1:15" ht="30">
      <c r="A1341" s="492"/>
      <c r="B1341" s="110"/>
      <c r="C1341" s="98"/>
      <c r="D1341" s="689" t="s">
        <v>3125</v>
      </c>
      <c r="E1341" s="299">
        <f>I1341*E4</f>
        <v>270</v>
      </c>
      <c r="F1341" s="375"/>
      <c r="G1341" s="1013">
        <v>3</v>
      </c>
      <c r="H1341" s="1092" t="s">
        <v>3167</v>
      </c>
      <c r="I1341" s="1072">
        <v>3.6</v>
      </c>
      <c r="J1341" s="523"/>
      <c r="K1341" s="523"/>
      <c r="L1341" s="523"/>
      <c r="M1341" s="523"/>
      <c r="N1341" s="523"/>
      <c r="O1341" s="523"/>
    </row>
    <row r="1342" spans="1:15" ht="15">
      <c r="A1342" s="492"/>
      <c r="B1342" s="109"/>
      <c r="C1342" s="574"/>
      <c r="D1342" s="227" t="s">
        <v>1723</v>
      </c>
      <c r="E1342" s="299">
        <f>I1342*E4</f>
        <v>300</v>
      </c>
      <c r="F1342" s="392" t="s">
        <v>3097</v>
      </c>
      <c r="G1342" s="1010">
        <v>3</v>
      </c>
      <c r="H1342" s="1019">
        <v>2.3</v>
      </c>
      <c r="I1342" s="1072">
        <v>4</v>
      </c>
      <c r="J1342" s="523"/>
      <c r="K1342" s="523"/>
      <c r="L1342" s="523"/>
      <c r="M1342" s="523"/>
      <c r="N1342" s="523"/>
      <c r="O1342" s="523"/>
    </row>
    <row r="1343" spans="1:15" ht="15">
      <c r="A1343" s="492"/>
      <c r="B1343" s="109"/>
      <c r="C1343" s="574"/>
      <c r="D1343" s="455" t="s">
        <v>52</v>
      </c>
      <c r="E1343" s="299">
        <v>100</v>
      </c>
      <c r="F1343" s="392" t="s">
        <v>3097</v>
      </c>
      <c r="G1343" s="1010">
        <v>20</v>
      </c>
      <c r="H1343" s="1019" t="s">
        <v>1386</v>
      </c>
      <c r="I1343" s="1072"/>
      <c r="J1343" s="523"/>
      <c r="K1343" s="523"/>
      <c r="L1343" s="523"/>
      <c r="M1343" s="523"/>
      <c r="N1343" s="523"/>
      <c r="O1343" s="523"/>
    </row>
    <row r="1344" spans="1:15" s="7" customFormat="1" ht="19.5" customHeight="1">
      <c r="A1344" s="492"/>
      <c r="B1344" s="118"/>
      <c r="C1344" s="634"/>
      <c r="D1344" s="228" t="s">
        <v>3016</v>
      </c>
      <c r="E1344" s="309"/>
      <c r="F1344" s="393"/>
      <c r="G1344" s="1112"/>
      <c r="H1344" s="1097"/>
      <c r="I1344" s="1072"/>
      <c r="J1344" s="523"/>
      <c r="K1344" s="523"/>
      <c r="L1344" s="523"/>
      <c r="M1344" s="523"/>
      <c r="N1344" s="523"/>
      <c r="O1344" s="523"/>
    </row>
    <row r="1345" spans="1:15" s="7" customFormat="1" ht="15">
      <c r="A1345" s="492"/>
      <c r="B1345" s="108"/>
      <c r="C1345" s="609"/>
      <c r="D1345" s="229" t="s">
        <v>2276</v>
      </c>
      <c r="E1345" s="299">
        <f>I1345*E4</f>
        <v>90</v>
      </c>
      <c r="F1345" s="375" t="s">
        <v>3097</v>
      </c>
      <c r="G1345" s="1010">
        <v>1</v>
      </c>
      <c r="H1345" s="1116" t="s">
        <v>2692</v>
      </c>
      <c r="I1345" s="1072">
        <v>1.2</v>
      </c>
      <c r="J1345" s="523"/>
      <c r="K1345" s="523"/>
      <c r="L1345" s="523"/>
      <c r="M1345" s="523"/>
      <c r="N1345" s="523"/>
      <c r="O1345" s="523"/>
    </row>
    <row r="1346" spans="1:15" s="7" customFormat="1" ht="15">
      <c r="A1346" s="492"/>
      <c r="B1346" s="108"/>
      <c r="C1346" s="609"/>
      <c r="D1346" s="229" t="s">
        <v>2276</v>
      </c>
      <c r="E1346" s="299">
        <f>I1346*E4</f>
        <v>90</v>
      </c>
      <c r="F1346" s="384" t="s">
        <v>3374</v>
      </c>
      <c r="G1346" s="1010">
        <v>3</v>
      </c>
      <c r="H1346" s="1108" t="s">
        <v>2692</v>
      </c>
      <c r="I1346" s="1072">
        <v>1.2</v>
      </c>
      <c r="J1346" s="523"/>
      <c r="K1346" s="523"/>
      <c r="L1346" s="523"/>
      <c r="M1346" s="523"/>
      <c r="N1346" s="523"/>
      <c r="O1346" s="523"/>
    </row>
    <row r="1347" spans="1:15" s="7" customFormat="1" ht="15">
      <c r="A1347" s="492"/>
      <c r="B1347" s="108"/>
      <c r="C1347" s="609"/>
      <c r="D1347" s="557" t="s">
        <v>1427</v>
      </c>
      <c r="E1347" s="299">
        <f>I1347*E4</f>
        <v>90</v>
      </c>
      <c r="F1347" s="384" t="s">
        <v>3374</v>
      </c>
      <c r="G1347" s="1010">
        <v>4</v>
      </c>
      <c r="H1347" s="1108" t="s">
        <v>391</v>
      </c>
      <c r="I1347" s="1072">
        <v>1.2</v>
      </c>
      <c r="J1347" s="523"/>
      <c r="K1347" s="523"/>
      <c r="L1347" s="523"/>
      <c r="M1347" s="523"/>
      <c r="N1347" s="523"/>
      <c r="O1347" s="523"/>
    </row>
    <row r="1348" spans="1:15" s="7" customFormat="1" ht="15">
      <c r="A1348" s="492"/>
      <c r="B1348" s="109"/>
      <c r="C1348" s="574"/>
      <c r="D1348" s="218" t="s">
        <v>1447</v>
      </c>
      <c r="E1348" s="299">
        <f>I1348*E4</f>
        <v>47.25</v>
      </c>
      <c r="F1348" s="375" t="s">
        <v>3097</v>
      </c>
      <c r="G1348" s="1008">
        <v>2</v>
      </c>
      <c r="H1348" s="1108"/>
      <c r="I1348" s="1072">
        <v>0.63</v>
      </c>
      <c r="J1348" s="523"/>
      <c r="K1348" s="523"/>
      <c r="L1348" s="523"/>
      <c r="M1348" s="523"/>
      <c r="N1348" s="523"/>
      <c r="O1348" s="523"/>
    </row>
    <row r="1349" spans="1:15" s="7" customFormat="1" ht="21.75" customHeight="1">
      <c r="A1349" s="492"/>
      <c r="B1349" s="109"/>
      <c r="C1349" s="574"/>
      <c r="D1349" s="518" t="s">
        <v>300</v>
      </c>
      <c r="E1349" s="299">
        <f>I1349*E4</f>
        <v>131.25</v>
      </c>
      <c r="F1349" s="375" t="s">
        <v>3097</v>
      </c>
      <c r="G1349" s="1008">
        <v>2</v>
      </c>
      <c r="H1349" s="1108" t="s">
        <v>333</v>
      </c>
      <c r="I1349" s="1072">
        <v>1.75</v>
      </c>
      <c r="J1349" s="523"/>
      <c r="K1349" s="523"/>
      <c r="L1349" s="523"/>
      <c r="M1349" s="523"/>
      <c r="N1349" s="523"/>
      <c r="O1349" s="523"/>
    </row>
    <row r="1350" spans="1:15" s="7" customFormat="1" ht="14.25">
      <c r="A1350" s="492"/>
      <c r="B1350" s="109"/>
      <c r="C1350" s="574"/>
      <c r="D1350" s="553" t="s">
        <v>3473</v>
      </c>
      <c r="E1350" s="301">
        <v>160</v>
      </c>
      <c r="F1350" s="377" t="s">
        <v>3097</v>
      </c>
      <c r="G1350" s="1011">
        <v>0</v>
      </c>
      <c r="H1350" s="1109" t="s">
        <v>1268</v>
      </c>
      <c r="I1350" s="1072">
        <v>2.5</v>
      </c>
      <c r="J1350" s="523"/>
      <c r="K1350" s="523"/>
      <c r="L1350" s="523"/>
      <c r="M1350" s="523"/>
      <c r="N1350" s="523"/>
      <c r="O1350" s="523"/>
    </row>
    <row r="1351" spans="1:15" s="7" customFormat="1" ht="15">
      <c r="A1351" s="492"/>
      <c r="B1351" s="109"/>
      <c r="C1351" s="574"/>
      <c r="D1351" s="90" t="s">
        <v>533</v>
      </c>
      <c r="E1351" s="295">
        <f>I1351*E4</f>
        <v>180</v>
      </c>
      <c r="F1351" s="375" t="s">
        <v>3097</v>
      </c>
      <c r="G1351" s="1010">
        <v>5</v>
      </c>
      <c r="H1351" s="1109" t="s">
        <v>1290</v>
      </c>
      <c r="I1351" s="1072">
        <v>2.4</v>
      </c>
      <c r="J1351" s="523"/>
      <c r="K1351" s="523"/>
      <c r="L1351" s="523"/>
      <c r="M1351" s="523"/>
      <c r="N1351" s="523"/>
      <c r="O1351" s="523"/>
    </row>
    <row r="1352" spans="1:15" s="7" customFormat="1" ht="15">
      <c r="A1352" s="492"/>
      <c r="B1352" s="109"/>
      <c r="C1352" s="574"/>
      <c r="D1352" s="90" t="s">
        <v>3474</v>
      </c>
      <c r="E1352" s="295">
        <v>170</v>
      </c>
      <c r="F1352" s="375" t="s">
        <v>3097</v>
      </c>
      <c r="G1352" s="1010">
        <v>4</v>
      </c>
      <c r="H1352" s="1109" t="s">
        <v>1268</v>
      </c>
      <c r="I1352" s="1072">
        <v>2.6</v>
      </c>
      <c r="J1352" s="523"/>
      <c r="K1352" s="523"/>
      <c r="L1352" s="523"/>
      <c r="M1352" s="523"/>
      <c r="N1352" s="523"/>
      <c r="O1352" s="523"/>
    </row>
    <row r="1353" spans="1:15" ht="23.25">
      <c r="A1353" s="492"/>
      <c r="B1353" s="109"/>
      <c r="C1353" s="574"/>
      <c r="D1353" s="217" t="s">
        <v>1291</v>
      </c>
      <c r="E1353" s="296">
        <f>I1353*E4</f>
        <v>1650</v>
      </c>
      <c r="F1353" s="384" t="s">
        <v>3374</v>
      </c>
      <c r="G1353" s="1010">
        <v>1</v>
      </c>
      <c r="H1353" s="1108" t="s">
        <v>903</v>
      </c>
      <c r="I1353" s="1072">
        <v>22</v>
      </c>
      <c r="J1353" s="523"/>
      <c r="K1353" s="1065" t="s">
        <v>2763</v>
      </c>
      <c r="L1353" s="523"/>
      <c r="M1353" s="523"/>
      <c r="N1353" s="523"/>
      <c r="O1353" s="523"/>
    </row>
    <row r="1354" spans="1:15" ht="22.5">
      <c r="A1354" s="492"/>
      <c r="B1354" s="109"/>
      <c r="C1354" s="574"/>
      <c r="D1354" s="220" t="s">
        <v>720</v>
      </c>
      <c r="E1354" s="298">
        <f>I1354*E4</f>
        <v>2351.25</v>
      </c>
      <c r="F1354" s="377" t="s">
        <v>3097</v>
      </c>
      <c r="G1354" s="1011">
        <v>0</v>
      </c>
      <c r="H1354" s="1108" t="s">
        <v>3142</v>
      </c>
      <c r="I1354" s="1072">
        <v>31.35</v>
      </c>
      <c r="J1354" s="523"/>
      <c r="K1354" s="1065"/>
      <c r="L1354" s="523"/>
      <c r="M1354" s="523"/>
      <c r="N1354" s="523"/>
      <c r="O1354" s="523"/>
    </row>
    <row r="1355" spans="1:15" ht="32.25" customHeight="1">
      <c r="A1355" s="492"/>
      <c r="B1355" s="109"/>
      <c r="C1355" s="574"/>
      <c r="D1355" s="84" t="s">
        <v>2731</v>
      </c>
      <c r="E1355" s="299">
        <f>I1355*E4</f>
        <v>2475</v>
      </c>
      <c r="F1355" s="384"/>
      <c r="G1355" s="1010">
        <v>1</v>
      </c>
      <c r="H1355" s="1109" t="s">
        <v>3460</v>
      </c>
      <c r="I1355" s="1072">
        <v>33</v>
      </c>
      <c r="J1355" s="523"/>
      <c r="K1355" s="1065"/>
      <c r="L1355" s="523"/>
      <c r="M1355" s="523"/>
      <c r="N1355" s="523"/>
      <c r="O1355" s="523"/>
    </row>
    <row r="1356" spans="1:15" ht="14.25">
      <c r="A1356" s="492"/>
      <c r="B1356" s="109"/>
      <c r="C1356" s="574"/>
      <c r="D1356" s="83" t="s">
        <v>842</v>
      </c>
      <c r="E1356" s="301">
        <f>I1356*E4</f>
        <v>187.5</v>
      </c>
      <c r="F1356" s="388" t="s">
        <v>3097</v>
      </c>
      <c r="G1356" s="1011">
        <v>0</v>
      </c>
      <c r="H1356" s="1109" t="s">
        <v>159</v>
      </c>
      <c r="I1356" s="1072">
        <v>2.5</v>
      </c>
      <c r="J1356" s="523"/>
      <c r="K1356" s="1065">
        <v>60</v>
      </c>
      <c r="L1356" s="523"/>
      <c r="M1356" s="523"/>
      <c r="N1356" s="523"/>
      <c r="O1356" s="523"/>
    </row>
    <row r="1357" spans="1:15" s="7" customFormat="1" ht="14.25">
      <c r="A1357" s="492"/>
      <c r="B1357" s="109"/>
      <c r="C1357" s="574"/>
      <c r="D1357" s="83" t="s">
        <v>41</v>
      </c>
      <c r="E1357" s="300">
        <f>I1357*E4</f>
        <v>225</v>
      </c>
      <c r="F1357" s="388" t="s">
        <v>3097</v>
      </c>
      <c r="G1357" s="1011">
        <v>0</v>
      </c>
      <c r="H1357" s="1109" t="s">
        <v>159</v>
      </c>
      <c r="I1357" s="1072">
        <v>3</v>
      </c>
      <c r="J1357" s="523"/>
      <c r="K1357" s="1065">
        <v>104</v>
      </c>
      <c r="L1357" s="523"/>
      <c r="M1357" s="523"/>
      <c r="N1357" s="523"/>
      <c r="O1357" s="523"/>
    </row>
    <row r="1358" spans="1:15" s="7" customFormat="1" ht="15">
      <c r="A1358" s="492"/>
      <c r="B1358" s="109"/>
      <c r="C1358" s="574"/>
      <c r="D1358" s="84" t="s">
        <v>2163</v>
      </c>
      <c r="E1358" s="299">
        <f>I1358*E4</f>
        <v>182.25</v>
      </c>
      <c r="F1358" s="373" t="s">
        <v>3097</v>
      </c>
      <c r="G1358" s="1010">
        <v>1</v>
      </c>
      <c r="H1358" s="1109" t="s">
        <v>1647</v>
      </c>
      <c r="I1358" s="1072">
        <v>2.43</v>
      </c>
      <c r="J1358" s="523"/>
      <c r="K1358" s="1065">
        <v>91</v>
      </c>
      <c r="L1358" s="523"/>
      <c r="M1358" s="523"/>
      <c r="N1358" s="523"/>
      <c r="O1358" s="523"/>
    </row>
    <row r="1359" spans="1:15" s="11" customFormat="1" ht="15.75">
      <c r="A1359" s="495"/>
      <c r="B1359" s="110"/>
      <c r="C1359" s="98"/>
      <c r="D1359" s="230" t="s">
        <v>864</v>
      </c>
      <c r="E1359" s="334">
        <f>I1359*E4</f>
        <v>0</v>
      </c>
      <c r="F1359" s="394"/>
      <c r="G1359" s="1011">
        <v>0</v>
      </c>
      <c r="H1359" s="1117">
        <v>2.4</v>
      </c>
      <c r="I1359" s="1118">
        <v>0</v>
      </c>
      <c r="J1359" s="527"/>
      <c r="K1359" s="1119"/>
      <c r="L1359" s="527"/>
      <c r="M1359" s="527"/>
      <c r="N1359" s="527"/>
      <c r="O1359" s="527"/>
    </row>
    <row r="1360" spans="1:15" s="11" customFormat="1" ht="15.75">
      <c r="A1360" s="495"/>
      <c r="B1360" s="110"/>
      <c r="C1360" s="98"/>
      <c r="D1360" s="231" t="s">
        <v>2208</v>
      </c>
      <c r="E1360" s="289">
        <f>I1360*E4</f>
        <v>210</v>
      </c>
      <c r="F1360" s="354" t="s">
        <v>3097</v>
      </c>
      <c r="G1360" s="1010">
        <v>3</v>
      </c>
      <c r="H1360" s="1115" t="s">
        <v>2389</v>
      </c>
      <c r="I1360" s="522">
        <v>2.8</v>
      </c>
      <c r="J1360" s="527"/>
      <c r="K1360" s="1119">
        <v>167</v>
      </c>
      <c r="L1360" s="527"/>
      <c r="M1360" s="527"/>
      <c r="N1360" s="527"/>
      <c r="O1360" s="527"/>
    </row>
    <row r="1361" spans="1:15" s="7" customFormat="1" ht="15">
      <c r="A1361" s="492"/>
      <c r="B1361" s="109"/>
      <c r="C1361" s="574"/>
      <c r="D1361" s="250" t="s">
        <v>3216</v>
      </c>
      <c r="E1361" s="310">
        <f>I1361*E4</f>
        <v>210</v>
      </c>
      <c r="F1361" s="354" t="s">
        <v>3097</v>
      </c>
      <c r="G1361" s="1010">
        <v>1</v>
      </c>
      <c r="H1361" s="1108" t="s">
        <v>476</v>
      </c>
      <c r="I1361" s="1072">
        <v>2.8</v>
      </c>
      <c r="J1361" s="523"/>
      <c r="K1361" s="1065">
        <v>167</v>
      </c>
      <c r="L1361" s="523"/>
      <c r="M1361" s="523"/>
      <c r="N1361" s="523"/>
      <c r="O1361" s="523"/>
    </row>
    <row r="1362" spans="1:15" s="7" customFormat="1" ht="15">
      <c r="A1362" s="492"/>
      <c r="B1362" s="109"/>
      <c r="C1362" s="574"/>
      <c r="D1362" s="250" t="s">
        <v>1093</v>
      </c>
      <c r="E1362" s="313">
        <f>I1362*E4</f>
        <v>82.5</v>
      </c>
      <c r="F1362" s="354" t="s">
        <v>3097</v>
      </c>
      <c r="G1362" s="1010">
        <v>2</v>
      </c>
      <c r="H1362" s="1108" t="s">
        <v>1094</v>
      </c>
      <c r="I1362" s="1072">
        <v>1.1</v>
      </c>
      <c r="J1362" s="523"/>
      <c r="K1362" s="1065"/>
      <c r="L1362" s="523"/>
      <c r="M1362" s="523"/>
      <c r="N1362" s="523"/>
      <c r="O1362" s="523"/>
    </row>
    <row r="1363" spans="1:15" s="7" customFormat="1" ht="18.75" customHeight="1">
      <c r="A1363" s="492"/>
      <c r="B1363" s="109"/>
      <c r="C1363" s="574"/>
      <c r="D1363" s="250" t="s">
        <v>1142</v>
      </c>
      <c r="E1363" s="313">
        <f>I1363*E4</f>
        <v>150</v>
      </c>
      <c r="F1363" s="354" t="s">
        <v>3097</v>
      </c>
      <c r="G1363" s="1010">
        <v>2</v>
      </c>
      <c r="H1363" s="1108" t="s">
        <v>2558</v>
      </c>
      <c r="I1363" s="1072">
        <v>2</v>
      </c>
      <c r="J1363" s="523"/>
      <c r="K1363" s="1065">
        <v>90</v>
      </c>
      <c r="L1363" s="523"/>
      <c r="M1363" s="523"/>
      <c r="N1363" s="523"/>
      <c r="O1363" s="523"/>
    </row>
    <row r="1364" spans="1:15" s="7" customFormat="1" ht="15">
      <c r="A1364" s="492"/>
      <c r="B1364" s="109"/>
      <c r="C1364" s="574"/>
      <c r="D1364" s="187" t="s">
        <v>1318</v>
      </c>
      <c r="E1364" s="314">
        <f>I1364*E4</f>
        <v>187.5</v>
      </c>
      <c r="F1364" s="467" t="s">
        <v>3097</v>
      </c>
      <c r="G1364" s="1010">
        <v>2</v>
      </c>
      <c r="H1364" s="1108" t="s">
        <v>1025</v>
      </c>
      <c r="I1364" s="1072">
        <v>2.5</v>
      </c>
      <c r="J1364" s="523"/>
      <c r="K1364" s="1065">
        <v>85</v>
      </c>
      <c r="L1364" s="523"/>
      <c r="M1364" s="523"/>
      <c r="N1364" s="523"/>
      <c r="O1364" s="523"/>
    </row>
    <row r="1365" spans="1:15" s="7" customFormat="1" ht="15">
      <c r="A1365" s="492"/>
      <c r="B1365" s="109"/>
      <c r="C1365" s="574"/>
      <c r="D1365" s="238" t="s">
        <v>259</v>
      </c>
      <c r="E1365" s="314">
        <f>I1365*E4</f>
        <v>217.5</v>
      </c>
      <c r="F1365" s="467" t="s">
        <v>3097</v>
      </c>
      <c r="G1365" s="1010">
        <v>5</v>
      </c>
      <c r="H1365" s="1108" t="s">
        <v>2251</v>
      </c>
      <c r="I1365" s="1072">
        <v>2.9</v>
      </c>
      <c r="J1365" s="523"/>
      <c r="K1365" s="1065">
        <v>97</v>
      </c>
      <c r="L1365" s="523"/>
      <c r="M1365" s="523"/>
      <c r="N1365" s="523"/>
      <c r="O1365" s="523"/>
    </row>
    <row r="1366" spans="1:15" s="7" customFormat="1" ht="14.25">
      <c r="A1366" s="492"/>
      <c r="B1366" s="109"/>
      <c r="C1366" s="574"/>
      <c r="D1366" s="555" t="s">
        <v>2931</v>
      </c>
      <c r="E1366" s="307">
        <f>I1366*E4</f>
        <v>262.5</v>
      </c>
      <c r="F1366" s="699" t="s">
        <v>3097</v>
      </c>
      <c r="G1366" s="1011">
        <v>0</v>
      </c>
      <c r="H1366" s="1108" t="s">
        <v>1376</v>
      </c>
      <c r="I1366" s="1072">
        <v>3.5</v>
      </c>
      <c r="J1366" s="523"/>
      <c r="K1366" s="1065"/>
      <c r="L1366" s="523"/>
      <c r="M1366" s="523"/>
      <c r="N1366" s="523"/>
      <c r="O1366" s="523"/>
    </row>
    <row r="1367" spans="1:15" s="7" customFormat="1" ht="15">
      <c r="A1367" s="492"/>
      <c r="B1367" s="109"/>
      <c r="C1367" s="574"/>
      <c r="D1367" s="262" t="s">
        <v>761</v>
      </c>
      <c r="E1367" s="314">
        <f>I1367*E4</f>
        <v>262.5</v>
      </c>
      <c r="F1367" s="467" t="s">
        <v>3097</v>
      </c>
      <c r="G1367" s="1010">
        <v>1</v>
      </c>
      <c r="H1367" s="1108">
        <v>170</v>
      </c>
      <c r="I1367" s="1072">
        <v>3.5</v>
      </c>
      <c r="J1367" s="523"/>
      <c r="K1367" s="1065"/>
      <c r="L1367" s="523"/>
      <c r="M1367" s="523"/>
      <c r="N1367" s="523"/>
      <c r="O1367" s="523"/>
    </row>
    <row r="1368" spans="1:15" s="7" customFormat="1" ht="15">
      <c r="A1368" s="492"/>
      <c r="B1368" s="109"/>
      <c r="C1368" s="574"/>
      <c r="D1368" s="262" t="s">
        <v>455</v>
      </c>
      <c r="E1368" s="314">
        <f>I1368*E4</f>
        <v>345</v>
      </c>
      <c r="F1368" s="467" t="s">
        <v>3097</v>
      </c>
      <c r="G1368" s="1010">
        <v>1</v>
      </c>
      <c r="H1368" s="1108"/>
      <c r="I1368" s="1072">
        <v>4.6</v>
      </c>
      <c r="J1368" s="523"/>
      <c r="K1368" s="1065"/>
      <c r="L1368" s="523"/>
      <c r="M1368" s="523"/>
      <c r="N1368" s="523"/>
      <c r="O1368" s="523"/>
    </row>
    <row r="1369" spans="1:15" s="7" customFormat="1" ht="15">
      <c r="A1369" s="492"/>
      <c r="B1369" s="109"/>
      <c r="C1369" s="574"/>
      <c r="D1369" s="262" t="s">
        <v>811</v>
      </c>
      <c r="E1369" s="314">
        <f>I1369*E4</f>
        <v>375</v>
      </c>
      <c r="F1369" s="467" t="s">
        <v>3097</v>
      </c>
      <c r="G1369" s="1010">
        <v>2</v>
      </c>
      <c r="H1369" s="1108"/>
      <c r="I1369" s="1072">
        <v>5</v>
      </c>
      <c r="J1369" s="523"/>
      <c r="K1369" s="1065"/>
      <c r="L1369" s="523"/>
      <c r="M1369" s="523"/>
      <c r="N1369" s="523"/>
      <c r="O1369" s="523"/>
    </row>
    <row r="1370" spans="1:15" s="7" customFormat="1" ht="17.25" customHeight="1">
      <c r="A1370" s="492"/>
      <c r="B1370" s="109"/>
      <c r="C1370" s="574"/>
      <c r="D1370" s="262" t="s">
        <v>2501</v>
      </c>
      <c r="E1370" s="314">
        <f>I1370*E4</f>
        <v>213</v>
      </c>
      <c r="F1370" s="467" t="s">
        <v>3097</v>
      </c>
      <c r="G1370" s="1010">
        <v>2</v>
      </c>
      <c r="H1370" s="1108" t="s">
        <v>1096</v>
      </c>
      <c r="I1370" s="1072">
        <v>2.84</v>
      </c>
      <c r="J1370" s="523"/>
      <c r="K1370" s="1065"/>
      <c r="L1370" s="523"/>
      <c r="M1370" s="523"/>
      <c r="N1370" s="523"/>
      <c r="O1370" s="523"/>
    </row>
    <row r="1371" spans="1:15" s="7" customFormat="1" ht="18" customHeight="1">
      <c r="A1371" s="492"/>
      <c r="B1371" s="109"/>
      <c r="C1371" s="574"/>
      <c r="D1371" s="82" t="s">
        <v>3028</v>
      </c>
      <c r="E1371" s="314">
        <f>I1371*E4</f>
        <v>300</v>
      </c>
      <c r="F1371" s="467" t="s">
        <v>3097</v>
      </c>
      <c r="G1371" s="1010">
        <v>4</v>
      </c>
      <c r="H1371" s="1108"/>
      <c r="I1371" s="1072">
        <v>4</v>
      </c>
      <c r="J1371" s="523"/>
      <c r="K1371" s="1065"/>
      <c r="L1371" s="523"/>
      <c r="M1371" s="523"/>
      <c r="N1371" s="523"/>
      <c r="O1371" s="523"/>
    </row>
    <row r="1372" spans="1:15" s="7" customFormat="1" ht="31.5" customHeight="1">
      <c r="A1372" s="492"/>
      <c r="B1372" s="109"/>
      <c r="C1372" s="574"/>
      <c r="D1372" s="82" t="s">
        <v>1798</v>
      </c>
      <c r="E1372" s="314">
        <f>I1372*E4</f>
        <v>191.25</v>
      </c>
      <c r="F1372" s="358" t="s">
        <v>3097</v>
      </c>
      <c r="G1372" s="1010">
        <v>2</v>
      </c>
      <c r="H1372" s="1108">
        <v>1.4</v>
      </c>
      <c r="I1372" s="1072">
        <v>2.55</v>
      </c>
      <c r="J1372" s="523"/>
      <c r="K1372" s="1065" t="s">
        <v>1269</v>
      </c>
      <c r="L1372" s="523"/>
      <c r="M1372" s="523"/>
      <c r="N1372" s="523"/>
      <c r="O1372" s="523"/>
    </row>
    <row r="1373" spans="1:15" s="7" customFormat="1" ht="30.75" customHeight="1">
      <c r="A1373" s="492"/>
      <c r="B1373" s="109"/>
      <c r="C1373" s="574"/>
      <c r="D1373" s="200" t="s">
        <v>1686</v>
      </c>
      <c r="E1373" s="320">
        <f>I1373*E4</f>
        <v>191.25</v>
      </c>
      <c r="F1373" s="355" t="s">
        <v>3097</v>
      </c>
      <c r="G1373" s="1120">
        <v>3</v>
      </c>
      <c r="H1373" s="1111" t="s">
        <v>645</v>
      </c>
      <c r="I1373" s="1072">
        <v>2.55</v>
      </c>
      <c r="J1373" s="523"/>
      <c r="K1373" s="1065"/>
      <c r="L1373" s="523"/>
      <c r="M1373" s="523"/>
      <c r="N1373" s="523"/>
      <c r="O1373" s="523"/>
    </row>
    <row r="1374" spans="1:15" s="7" customFormat="1" ht="28.5" customHeight="1">
      <c r="A1374" s="492"/>
      <c r="B1374" s="109"/>
      <c r="C1374" s="574"/>
      <c r="D1374" s="82" t="s">
        <v>1877</v>
      </c>
      <c r="E1374" s="293">
        <f>I1374*E4</f>
        <v>157.5</v>
      </c>
      <c r="F1374" s="374" t="s">
        <v>3097</v>
      </c>
      <c r="G1374" s="1010">
        <v>2</v>
      </c>
      <c r="H1374" s="1019" t="s">
        <v>2985</v>
      </c>
      <c r="I1374" s="1072">
        <v>2.1</v>
      </c>
      <c r="J1374" s="523"/>
      <c r="K1374" s="1065" t="s">
        <v>124</v>
      </c>
      <c r="L1374" s="523"/>
      <c r="M1374" s="523"/>
      <c r="N1374" s="523"/>
      <c r="O1374" s="523"/>
    </row>
    <row r="1375" spans="1:15" s="7" customFormat="1" ht="18.75" customHeight="1">
      <c r="A1375" s="492"/>
      <c r="B1375" s="109"/>
      <c r="C1375" s="574"/>
      <c r="D1375" s="84" t="s">
        <v>61</v>
      </c>
      <c r="E1375" s="308">
        <f>I1375*E4</f>
        <v>225</v>
      </c>
      <c r="F1375" s="372" t="s">
        <v>3097</v>
      </c>
      <c r="G1375" s="1103">
        <v>2</v>
      </c>
      <c r="H1375" s="1121" t="s">
        <v>3143</v>
      </c>
      <c r="I1375" s="1072">
        <v>3</v>
      </c>
      <c r="J1375" s="523"/>
      <c r="K1375" s="1065">
        <v>131</v>
      </c>
      <c r="L1375" s="523"/>
      <c r="M1375" s="523"/>
      <c r="N1375" s="523"/>
      <c r="O1375" s="523"/>
    </row>
    <row r="1376" spans="1:15" s="7" customFormat="1" ht="23.25">
      <c r="A1376" s="492"/>
      <c r="B1376" s="109"/>
      <c r="C1376" s="574"/>
      <c r="D1376" s="84" t="s">
        <v>1519</v>
      </c>
      <c r="E1376" s="299">
        <f>I1376*E4</f>
        <v>375</v>
      </c>
      <c r="F1376" s="372" t="s">
        <v>3097</v>
      </c>
      <c r="G1376" s="1010">
        <v>1</v>
      </c>
      <c r="H1376" s="1109" t="s">
        <v>1633</v>
      </c>
      <c r="I1376" s="1072">
        <v>5</v>
      </c>
      <c r="J1376" s="523"/>
      <c r="K1376" s="1065" t="s">
        <v>405</v>
      </c>
      <c r="L1376" s="523"/>
      <c r="M1376" s="523"/>
      <c r="N1376" s="523"/>
      <c r="O1376" s="523"/>
    </row>
    <row r="1377" spans="1:15" s="7" customFormat="1" ht="16.5" customHeight="1">
      <c r="A1377" s="492"/>
      <c r="B1377" s="109"/>
      <c r="C1377" s="574"/>
      <c r="D1377" s="83" t="s">
        <v>855</v>
      </c>
      <c r="E1377" s="300">
        <v>0</v>
      </c>
      <c r="F1377" s="385"/>
      <c r="G1377" s="1011">
        <v>0</v>
      </c>
      <c r="H1377" s="1109" t="s">
        <v>2525</v>
      </c>
      <c r="I1377" s="1072">
        <v>6.5</v>
      </c>
      <c r="J1377" s="523"/>
      <c r="K1377" s="1065" t="s">
        <v>1775</v>
      </c>
      <c r="L1377" s="523"/>
      <c r="M1377" s="523"/>
      <c r="N1377" s="523"/>
      <c r="O1377" s="523"/>
    </row>
    <row r="1378" spans="1:15" ht="14.25">
      <c r="A1378" s="492"/>
      <c r="B1378" s="109"/>
      <c r="C1378" s="574"/>
      <c r="D1378" s="83" t="s">
        <v>967</v>
      </c>
      <c r="E1378" s="300">
        <f>I1378*E4</f>
        <v>225</v>
      </c>
      <c r="F1378" s="330" t="s">
        <v>3097</v>
      </c>
      <c r="G1378" s="1122">
        <v>0</v>
      </c>
      <c r="H1378" s="1123">
        <v>80</v>
      </c>
      <c r="I1378" s="1072">
        <v>3</v>
      </c>
      <c r="J1378" s="523"/>
      <c r="K1378" s="1065">
        <v>40</v>
      </c>
      <c r="L1378" s="523"/>
      <c r="M1378" s="523"/>
      <c r="N1378" s="523"/>
      <c r="O1378" s="523"/>
    </row>
    <row r="1379" spans="1:15" ht="14.25">
      <c r="A1379" s="492"/>
      <c r="B1379" s="109"/>
      <c r="C1379" s="574"/>
      <c r="D1379" s="83" t="s">
        <v>1231</v>
      </c>
      <c r="E1379" s="300">
        <v>0</v>
      </c>
      <c r="F1379" s="330"/>
      <c r="G1379" s="1122">
        <v>0</v>
      </c>
      <c r="H1379" s="1123" t="s">
        <v>3362</v>
      </c>
      <c r="I1379" s="1072">
        <v>3</v>
      </c>
      <c r="J1379" s="523"/>
      <c r="K1379" s="1065"/>
      <c r="L1379" s="523"/>
      <c r="M1379" s="523"/>
      <c r="N1379" s="523"/>
      <c r="O1379" s="523"/>
    </row>
    <row r="1380" spans="1:15" ht="27.75" customHeight="1">
      <c r="A1380" s="492"/>
      <c r="B1380" s="109"/>
      <c r="C1380" s="574"/>
      <c r="D1380" s="84" t="s">
        <v>2765</v>
      </c>
      <c r="E1380" s="299">
        <f>I1380*E4</f>
        <v>300</v>
      </c>
      <c r="F1380" s="322" t="s">
        <v>3374</v>
      </c>
      <c r="G1380" s="1008">
        <v>8</v>
      </c>
      <c r="H1380" s="1123" t="s">
        <v>674</v>
      </c>
      <c r="I1380" s="1072">
        <v>4</v>
      </c>
      <c r="J1380" s="523"/>
      <c r="K1380" s="1065"/>
      <c r="L1380" s="523"/>
      <c r="M1380" s="523"/>
      <c r="N1380" s="523"/>
      <c r="O1380" s="523"/>
    </row>
    <row r="1381" spans="1:15" ht="14.25" customHeight="1">
      <c r="A1381" s="492"/>
      <c r="B1381" s="109"/>
      <c r="C1381" s="574"/>
      <c r="D1381" s="173" t="s">
        <v>2669</v>
      </c>
      <c r="E1381" s="299">
        <f>I1381*E4</f>
        <v>225</v>
      </c>
      <c r="F1381" s="322" t="s">
        <v>3097</v>
      </c>
      <c r="G1381" s="1008">
        <v>2</v>
      </c>
      <c r="H1381" s="1123" t="s">
        <v>2523</v>
      </c>
      <c r="I1381" s="1072">
        <v>3</v>
      </c>
      <c r="J1381" s="523"/>
      <c r="K1381" s="1065">
        <v>149</v>
      </c>
      <c r="L1381" s="523"/>
      <c r="M1381" s="523"/>
      <c r="N1381" s="523"/>
      <c r="O1381" s="523"/>
    </row>
    <row r="1382" spans="1:15" ht="23.25">
      <c r="A1382" s="492"/>
      <c r="B1382" s="109"/>
      <c r="C1382" s="574"/>
      <c r="D1382" s="173" t="s">
        <v>195</v>
      </c>
      <c r="E1382" s="299">
        <f>I1382*E4</f>
        <v>150</v>
      </c>
      <c r="F1382" s="322" t="s">
        <v>3097</v>
      </c>
      <c r="G1382" s="1008">
        <v>2</v>
      </c>
      <c r="H1382" s="1123">
        <v>1.03</v>
      </c>
      <c r="I1382" s="1072">
        <v>2</v>
      </c>
      <c r="J1382" s="523"/>
      <c r="K1382" s="1065" t="s">
        <v>1776</v>
      </c>
      <c r="L1382" s="523"/>
      <c r="M1382" s="523"/>
      <c r="N1382" s="523"/>
      <c r="O1382" s="523"/>
    </row>
    <row r="1383" spans="1:15" ht="15">
      <c r="A1383" s="492"/>
      <c r="B1383" s="109"/>
      <c r="C1383" s="574"/>
      <c r="D1383" s="180" t="s">
        <v>3451</v>
      </c>
      <c r="E1383" s="299">
        <f>I1383*E4</f>
        <v>142.5</v>
      </c>
      <c r="F1383" s="322" t="s">
        <v>3097</v>
      </c>
      <c r="G1383" s="1008">
        <v>1</v>
      </c>
      <c r="H1383" s="1123"/>
      <c r="I1383" s="1072">
        <v>1.9</v>
      </c>
      <c r="J1383" s="523"/>
      <c r="K1383" s="1065"/>
      <c r="L1383" s="523"/>
      <c r="M1383" s="523"/>
      <c r="N1383" s="523"/>
      <c r="O1383" s="523"/>
    </row>
    <row r="1384" spans="1:15" ht="19.5" customHeight="1">
      <c r="A1384" s="492"/>
      <c r="B1384" s="109"/>
      <c r="C1384" s="574"/>
      <c r="D1384" s="205" t="s">
        <v>28</v>
      </c>
      <c r="E1384" s="300">
        <f>I1384*E4</f>
        <v>0</v>
      </c>
      <c r="F1384" s="330"/>
      <c r="G1384" s="1122">
        <v>0</v>
      </c>
      <c r="H1384" s="1109">
        <v>0.97</v>
      </c>
      <c r="I1384" s="1072">
        <v>0</v>
      </c>
      <c r="J1384" s="523"/>
      <c r="K1384" s="1065"/>
      <c r="L1384" s="523"/>
      <c r="M1384" s="523"/>
      <c r="N1384" s="523"/>
      <c r="O1384" s="523"/>
    </row>
    <row r="1385" spans="1:15" ht="18" customHeight="1">
      <c r="A1385" s="492"/>
      <c r="B1385" s="110"/>
      <c r="C1385" s="656"/>
      <c r="D1385" s="499" t="s">
        <v>326</v>
      </c>
      <c r="E1385" s="306">
        <f>I1385*E4</f>
        <v>150</v>
      </c>
      <c r="F1385" s="362" t="s">
        <v>3097</v>
      </c>
      <c r="G1385" s="1124">
        <v>1</v>
      </c>
      <c r="H1385" s="1117" t="s">
        <v>1929</v>
      </c>
      <c r="I1385" s="1072">
        <v>2</v>
      </c>
      <c r="J1385" s="523"/>
      <c r="K1385" s="1125" t="s">
        <v>1777</v>
      </c>
      <c r="L1385" s="523"/>
      <c r="M1385" s="523"/>
      <c r="N1385" s="523"/>
      <c r="O1385" s="523"/>
    </row>
    <row r="1386" spans="1:15" ht="15">
      <c r="A1386" s="492"/>
      <c r="B1386" s="110"/>
      <c r="C1386" s="656"/>
      <c r="D1386" s="568" t="s">
        <v>2852</v>
      </c>
      <c r="E1386" s="307">
        <v>400</v>
      </c>
      <c r="F1386" s="360" t="s">
        <v>3097</v>
      </c>
      <c r="G1386" s="1126">
        <v>0</v>
      </c>
      <c r="H1386" s="1092"/>
      <c r="I1386" s="1072"/>
      <c r="J1386" s="523"/>
      <c r="K1386" s="523"/>
      <c r="L1386" s="523"/>
      <c r="M1386" s="523"/>
      <c r="N1386" s="523"/>
      <c r="O1386" s="523"/>
    </row>
    <row r="1387" spans="1:15" ht="15.75">
      <c r="A1387" s="492"/>
      <c r="B1387" s="110"/>
      <c r="C1387" s="656"/>
      <c r="D1387" s="499" t="s">
        <v>1562</v>
      </c>
      <c r="E1387" s="314">
        <v>300</v>
      </c>
      <c r="F1387" s="360"/>
      <c r="G1387" s="1126">
        <v>1</v>
      </c>
      <c r="H1387" s="1092"/>
      <c r="I1387" s="1072"/>
      <c r="J1387" s="523"/>
      <c r="K1387" s="523"/>
      <c r="L1387" s="523"/>
      <c r="M1387" s="523"/>
      <c r="N1387" s="523"/>
      <c r="O1387" s="523"/>
    </row>
    <row r="1388" spans="1:15" ht="24" customHeight="1">
      <c r="A1388" s="492"/>
      <c r="B1388" s="110"/>
      <c r="C1388" s="656"/>
      <c r="D1388" s="690" t="s">
        <v>3394</v>
      </c>
      <c r="E1388" s="314">
        <f>I1388*E4</f>
        <v>262.5</v>
      </c>
      <c r="F1388" s="327" t="s">
        <v>3097</v>
      </c>
      <c r="G1388" s="1127">
        <v>1</v>
      </c>
      <c r="H1388" s="1092">
        <v>120</v>
      </c>
      <c r="I1388" s="1072">
        <v>3.5</v>
      </c>
      <c r="J1388" s="523"/>
      <c r="K1388" s="523"/>
      <c r="L1388" s="523"/>
      <c r="M1388" s="523"/>
      <c r="N1388" s="523"/>
      <c r="O1388" s="523"/>
    </row>
    <row r="1389" spans="1:15" ht="17.25">
      <c r="A1389" s="492"/>
      <c r="B1389" s="110"/>
      <c r="C1389" s="98"/>
      <c r="D1389" s="741" t="s">
        <v>2448</v>
      </c>
      <c r="E1389" s="740">
        <f>I1389*E4</f>
        <v>225</v>
      </c>
      <c r="F1389" s="307" t="s">
        <v>3097</v>
      </c>
      <c r="G1389" s="1126">
        <v>0</v>
      </c>
      <c r="H1389" s="1128" t="s">
        <v>309</v>
      </c>
      <c r="I1389" s="1129">
        <v>3</v>
      </c>
      <c r="J1389" s="543"/>
      <c r="K1389" s="543"/>
      <c r="L1389" s="543"/>
      <c r="M1389" s="543"/>
      <c r="N1389" s="543"/>
      <c r="O1389" s="523"/>
    </row>
    <row r="1390" spans="1:15" ht="15">
      <c r="A1390" s="492"/>
      <c r="B1390" s="110"/>
      <c r="C1390" s="98"/>
      <c r="D1390" s="232" t="s">
        <v>1672</v>
      </c>
      <c r="E1390" s="290">
        <f>I1390*E4</f>
        <v>150</v>
      </c>
      <c r="F1390" s="326" t="s">
        <v>3097</v>
      </c>
      <c r="G1390" s="1130">
        <v>1</v>
      </c>
      <c r="H1390" s="1131" t="s">
        <v>1168</v>
      </c>
      <c r="I1390" s="1072">
        <v>2</v>
      </c>
      <c r="J1390" s="523"/>
      <c r="K1390" s="523"/>
      <c r="L1390" s="523"/>
      <c r="M1390" s="523"/>
      <c r="N1390" s="523"/>
      <c r="O1390" s="523"/>
    </row>
    <row r="1391" spans="1:15" s="22" customFormat="1" ht="18" customHeight="1">
      <c r="A1391" s="492"/>
      <c r="B1391" s="116"/>
      <c r="C1391" s="635"/>
      <c r="D1391" s="233" t="s">
        <v>2450</v>
      </c>
      <c r="E1391" s="335">
        <f>I1391*E4</f>
        <v>112.5</v>
      </c>
      <c r="F1391" s="362" t="s">
        <v>3097</v>
      </c>
      <c r="G1391" s="1132">
        <v>2</v>
      </c>
      <c r="H1391" s="1133" t="s">
        <v>536</v>
      </c>
      <c r="I1391" s="1134">
        <v>1.5</v>
      </c>
      <c r="J1391" s="535"/>
      <c r="K1391" s="535"/>
      <c r="L1391" s="535"/>
      <c r="M1391" s="535"/>
      <c r="N1391" s="535"/>
      <c r="O1391" s="535"/>
    </row>
    <row r="1392" spans="1:15" ht="15">
      <c r="A1392" s="492"/>
      <c r="B1392" s="113"/>
      <c r="C1392" s="587"/>
      <c r="D1392" s="233" t="s">
        <v>2755</v>
      </c>
      <c r="E1392" s="299">
        <f>I1392*E4</f>
        <v>232.5</v>
      </c>
      <c r="F1392" s="378" t="s">
        <v>3097</v>
      </c>
      <c r="G1392" s="1010">
        <v>3</v>
      </c>
      <c r="H1392" s="1108">
        <v>0.89</v>
      </c>
      <c r="I1392" s="1072">
        <v>3.1</v>
      </c>
      <c r="J1392" s="523"/>
      <c r="K1392" s="523"/>
      <c r="L1392" s="523"/>
      <c r="M1392" s="523"/>
      <c r="N1392" s="523"/>
      <c r="O1392" s="523"/>
    </row>
    <row r="1393" spans="1:15" ht="15" customHeight="1">
      <c r="A1393" s="492"/>
      <c r="B1393" s="113"/>
      <c r="C1393" s="587"/>
      <c r="D1393" s="233" t="s">
        <v>1824</v>
      </c>
      <c r="E1393" s="299">
        <v>90</v>
      </c>
      <c r="F1393" s="378" t="s">
        <v>3097</v>
      </c>
      <c r="G1393" s="1010">
        <v>3</v>
      </c>
      <c r="H1393" s="1108" t="s">
        <v>3476</v>
      </c>
      <c r="I1393" s="1072"/>
      <c r="J1393" s="523"/>
      <c r="K1393" s="523"/>
      <c r="L1393" s="523"/>
      <c r="M1393" s="523"/>
      <c r="N1393" s="523"/>
      <c r="O1393" s="523"/>
    </row>
    <row r="1394" spans="1:15" ht="15">
      <c r="A1394" s="492"/>
      <c r="B1394" s="113"/>
      <c r="C1394" s="587"/>
      <c r="D1394" s="233" t="s">
        <v>3274</v>
      </c>
      <c r="E1394" s="295">
        <f>I1394*E4</f>
        <v>27.75</v>
      </c>
      <c r="F1394" s="395" t="s">
        <v>3097</v>
      </c>
      <c r="G1394" s="1010">
        <v>5</v>
      </c>
      <c r="H1394" s="1108" t="s">
        <v>3194</v>
      </c>
      <c r="I1394" s="1072">
        <v>0.37</v>
      </c>
      <c r="J1394" s="523"/>
      <c r="K1394" s="523"/>
      <c r="L1394" s="523"/>
      <c r="M1394" s="523"/>
      <c r="N1394" s="523"/>
      <c r="O1394" s="523"/>
    </row>
    <row r="1395" spans="1:15" ht="14.25">
      <c r="A1395" s="492"/>
      <c r="B1395" s="113"/>
      <c r="C1395" s="587"/>
      <c r="D1395" s="698" t="s">
        <v>3490</v>
      </c>
      <c r="E1395" s="301">
        <f>I1395*E4</f>
        <v>345</v>
      </c>
      <c r="F1395" s="674" t="s">
        <v>3097</v>
      </c>
      <c r="G1395" s="1011">
        <v>0</v>
      </c>
      <c r="H1395" s="1108" t="s">
        <v>3491</v>
      </c>
      <c r="I1395" s="1072">
        <v>4.6</v>
      </c>
      <c r="J1395" s="523"/>
      <c r="K1395" s="523"/>
      <c r="L1395" s="523"/>
      <c r="M1395" s="523"/>
      <c r="N1395" s="523"/>
      <c r="O1395" s="523"/>
    </row>
    <row r="1396" spans="1:15" ht="15">
      <c r="A1396" s="492"/>
      <c r="B1396" s="113"/>
      <c r="C1396" s="587"/>
      <c r="D1396" s="179" t="s">
        <v>635</v>
      </c>
      <c r="E1396" s="295">
        <f>I1396*E4</f>
        <v>450</v>
      </c>
      <c r="F1396" s="395" t="s">
        <v>3097</v>
      </c>
      <c r="G1396" s="1010">
        <v>2</v>
      </c>
      <c r="H1396" s="1108" t="s">
        <v>1980</v>
      </c>
      <c r="I1396" s="1072">
        <v>6</v>
      </c>
      <c r="J1396" s="523"/>
      <c r="K1396" s="523"/>
      <c r="L1396" s="523"/>
      <c r="M1396" s="523"/>
      <c r="N1396" s="523"/>
      <c r="O1396" s="523"/>
    </row>
    <row r="1397" spans="1:15" ht="14.25">
      <c r="A1397" s="492"/>
      <c r="B1397" s="113"/>
      <c r="C1397" s="587"/>
      <c r="D1397" s="709" t="s">
        <v>641</v>
      </c>
      <c r="E1397" s="301">
        <f>I1397*E4</f>
        <v>436.5</v>
      </c>
      <c r="F1397" s="674" t="s">
        <v>3097</v>
      </c>
      <c r="G1397" s="1011">
        <v>0</v>
      </c>
      <c r="H1397" s="1108" t="s">
        <v>2055</v>
      </c>
      <c r="I1397" s="1072">
        <v>5.82</v>
      </c>
      <c r="J1397" s="523"/>
      <c r="K1397" s="523"/>
      <c r="L1397" s="523"/>
      <c r="M1397" s="523"/>
      <c r="N1397" s="523"/>
      <c r="O1397" s="523"/>
    </row>
    <row r="1398" spans="1:15" ht="15">
      <c r="A1398" s="492"/>
      <c r="B1398" s="110"/>
      <c r="C1398" s="98"/>
      <c r="D1398" s="174" t="s">
        <v>1262</v>
      </c>
      <c r="E1398" s="299">
        <f>I1398*E4</f>
        <v>457.5</v>
      </c>
      <c r="F1398" s="378" t="s">
        <v>3097</v>
      </c>
      <c r="G1398" s="1124">
        <v>1</v>
      </c>
      <c r="H1398" s="1109" t="s">
        <v>1263</v>
      </c>
      <c r="I1398" s="1072">
        <v>6.1</v>
      </c>
      <c r="J1398" s="523"/>
      <c r="K1398" s="523"/>
      <c r="L1398" s="523"/>
      <c r="M1398" s="523"/>
      <c r="N1398" s="523"/>
      <c r="O1398" s="523"/>
    </row>
    <row r="1399" spans="1:15" ht="23.25">
      <c r="A1399" s="492"/>
      <c r="B1399" s="110"/>
      <c r="C1399" s="98"/>
      <c r="D1399" s="175" t="s">
        <v>2312</v>
      </c>
      <c r="E1399" s="295">
        <f>I1399*E4</f>
        <v>375</v>
      </c>
      <c r="F1399" s="395" t="s">
        <v>3097</v>
      </c>
      <c r="G1399" s="1008">
        <v>1</v>
      </c>
      <c r="H1399" s="1109" t="s">
        <v>1286</v>
      </c>
      <c r="I1399" s="1072">
        <v>5</v>
      </c>
      <c r="J1399" s="523"/>
      <c r="K1399" s="523"/>
      <c r="L1399" s="523"/>
      <c r="M1399" s="523"/>
      <c r="N1399" s="523"/>
      <c r="O1399" s="523"/>
    </row>
    <row r="1400" spans="1:15" ht="15">
      <c r="A1400" s="492"/>
      <c r="B1400" s="110"/>
      <c r="C1400" s="98"/>
      <c r="D1400" s="175" t="s">
        <v>255</v>
      </c>
      <c r="E1400" s="299">
        <f>I1400*E4</f>
        <v>210</v>
      </c>
      <c r="F1400" s="378" t="s">
        <v>3097</v>
      </c>
      <c r="G1400" s="1124">
        <v>4</v>
      </c>
      <c r="H1400" s="1109" t="s">
        <v>1731</v>
      </c>
      <c r="I1400" s="1072">
        <v>2.8</v>
      </c>
      <c r="J1400" s="523"/>
      <c r="K1400" s="523"/>
      <c r="L1400" s="523"/>
      <c r="M1400" s="523"/>
      <c r="N1400" s="523"/>
      <c r="O1400" s="523"/>
    </row>
    <row r="1401" spans="1:15" ht="18" customHeight="1">
      <c r="A1401" s="492"/>
      <c r="B1401" s="110"/>
      <c r="C1401" s="98"/>
      <c r="D1401" s="729" t="s">
        <v>62</v>
      </c>
      <c r="E1401" s="328">
        <v>0</v>
      </c>
      <c r="F1401" s="378" t="s">
        <v>3097</v>
      </c>
      <c r="G1401" s="1135">
        <v>0</v>
      </c>
      <c r="H1401" s="1117">
        <v>2.1</v>
      </c>
      <c r="I1401" s="1072">
        <v>3.1</v>
      </c>
      <c r="J1401" s="523"/>
      <c r="K1401" s="523"/>
      <c r="L1401" s="523"/>
      <c r="M1401" s="523"/>
      <c r="N1401" s="523"/>
      <c r="O1401" s="523"/>
    </row>
    <row r="1402" spans="1:15" ht="30" customHeight="1">
      <c r="A1402" s="492"/>
      <c r="B1402" s="135"/>
      <c r="C1402" s="728"/>
      <c r="D1402" s="713" t="s">
        <v>1444</v>
      </c>
      <c r="E1402" s="314">
        <f>I1402*E4</f>
        <v>750</v>
      </c>
      <c r="F1402" s="428" t="s">
        <v>479</v>
      </c>
      <c r="G1402" s="1124">
        <v>1</v>
      </c>
      <c r="H1402" s="1092" t="s">
        <v>1890</v>
      </c>
      <c r="I1402" s="1072">
        <v>10</v>
      </c>
      <c r="J1402" s="523"/>
      <c r="K1402" s="523"/>
      <c r="L1402" s="523"/>
      <c r="M1402" s="523"/>
      <c r="N1402" s="523"/>
      <c r="O1402" s="523"/>
    </row>
    <row r="1403" spans="1:15" ht="24" customHeight="1">
      <c r="A1403" s="492"/>
      <c r="B1403" s="129"/>
      <c r="C1403" s="636"/>
      <c r="D1403" s="730" t="s">
        <v>1522</v>
      </c>
      <c r="E1403" s="333"/>
      <c r="F1403" s="397"/>
      <c r="G1403" s="1136"/>
      <c r="H1403" s="1137"/>
      <c r="I1403" s="1072"/>
      <c r="J1403" s="523"/>
      <c r="K1403" s="523"/>
      <c r="L1403" s="523"/>
      <c r="M1403" s="523"/>
      <c r="N1403" s="523"/>
      <c r="O1403" s="523"/>
    </row>
    <row r="1404" spans="1:15" s="7" customFormat="1" ht="26.25" customHeight="1">
      <c r="A1404" s="492"/>
      <c r="B1404" s="118"/>
      <c r="C1404" s="105"/>
      <c r="D1404" s="235" t="s">
        <v>2599</v>
      </c>
      <c r="E1404" s="308">
        <f>I1404*E4</f>
        <v>150</v>
      </c>
      <c r="F1404" s="326" t="s">
        <v>3097</v>
      </c>
      <c r="G1404" s="1010">
        <v>1</v>
      </c>
      <c r="H1404" s="1116"/>
      <c r="I1404" s="1072">
        <v>2</v>
      </c>
      <c r="J1404" s="523"/>
      <c r="K1404" s="523"/>
      <c r="L1404" s="523"/>
      <c r="M1404" s="523"/>
      <c r="N1404" s="523"/>
      <c r="O1404" s="523"/>
    </row>
    <row r="1405" spans="1:15" ht="25.5" customHeight="1">
      <c r="A1405" s="492"/>
      <c r="B1405" s="128"/>
      <c r="C1405" s="577"/>
      <c r="D1405" s="173" t="s">
        <v>2872</v>
      </c>
      <c r="E1405" s="308">
        <f>I1405*E4</f>
        <v>150</v>
      </c>
      <c r="F1405" s="398"/>
      <c r="G1405" s="1036">
        <v>1</v>
      </c>
      <c r="H1405" s="1109">
        <v>1.8</v>
      </c>
      <c r="I1405" s="1072">
        <v>2</v>
      </c>
      <c r="J1405" s="523"/>
      <c r="K1405" s="523"/>
      <c r="L1405" s="523"/>
      <c r="M1405" s="523"/>
      <c r="N1405" s="523"/>
      <c r="O1405" s="523"/>
    </row>
    <row r="1406" spans="1:15" s="7" customFormat="1" ht="26.25" customHeight="1">
      <c r="A1406" s="492"/>
      <c r="B1406" s="110"/>
      <c r="C1406" s="98"/>
      <c r="D1406" s="190" t="s">
        <v>2542</v>
      </c>
      <c r="E1406" s="308">
        <f>I1406*E4</f>
        <v>225</v>
      </c>
      <c r="F1406" s="362" t="s">
        <v>3097</v>
      </c>
      <c r="G1406" s="1010">
        <v>1</v>
      </c>
      <c r="H1406" s="1108">
        <v>2.4</v>
      </c>
      <c r="I1406" s="1072">
        <v>3</v>
      </c>
      <c r="J1406" s="523"/>
      <c r="K1406" s="523"/>
      <c r="L1406" s="523"/>
      <c r="M1406" s="523"/>
      <c r="N1406" s="523"/>
      <c r="O1406" s="523"/>
    </row>
    <row r="1407" spans="1:15" ht="29.25" customHeight="1">
      <c r="A1407" s="492"/>
      <c r="B1407" s="109"/>
      <c r="C1407" s="574"/>
      <c r="D1407" s="173" t="s">
        <v>2983</v>
      </c>
      <c r="E1407" s="308">
        <f>I1407*E4</f>
        <v>225</v>
      </c>
      <c r="F1407" s="362" t="s">
        <v>3097</v>
      </c>
      <c r="G1407" s="1010">
        <v>1</v>
      </c>
      <c r="H1407" s="1108">
        <v>2.4</v>
      </c>
      <c r="I1407" s="1072">
        <v>3</v>
      </c>
      <c r="J1407" s="523"/>
      <c r="K1407" s="523"/>
      <c r="L1407" s="523"/>
      <c r="M1407" s="523"/>
      <c r="N1407" s="523"/>
      <c r="O1407" s="523"/>
    </row>
    <row r="1408" spans="1:15" ht="28.5" customHeight="1">
      <c r="A1408" s="492"/>
      <c r="B1408" s="109"/>
      <c r="C1408" s="574"/>
      <c r="D1408" s="183" t="s">
        <v>1058</v>
      </c>
      <c r="E1408" s="308">
        <f>I1408*E4</f>
        <v>75</v>
      </c>
      <c r="F1408" s="362" t="s">
        <v>3097</v>
      </c>
      <c r="G1408" s="1010">
        <v>30</v>
      </c>
      <c r="H1408" s="1108">
        <v>0.3</v>
      </c>
      <c r="I1408" s="1072">
        <v>1</v>
      </c>
      <c r="J1408" s="523"/>
      <c r="K1408" s="523"/>
      <c r="L1408" s="523"/>
      <c r="M1408" s="523"/>
      <c r="N1408" s="523"/>
      <c r="O1408" s="523"/>
    </row>
    <row r="1409" spans="1:15" ht="31.5" customHeight="1">
      <c r="A1409" s="492"/>
      <c r="B1409" s="111"/>
      <c r="C1409" s="580"/>
      <c r="D1409" s="236" t="s">
        <v>1206</v>
      </c>
      <c r="E1409" s="336"/>
      <c r="F1409" s="399"/>
      <c r="G1409" s="1112"/>
      <c r="H1409" s="1138"/>
      <c r="I1409" s="1072"/>
      <c r="J1409" s="523"/>
      <c r="K1409" s="523"/>
      <c r="L1409" s="523"/>
      <c r="M1409" s="523"/>
      <c r="N1409" s="523"/>
      <c r="O1409" s="523"/>
    </row>
    <row r="1410" spans="1:15" ht="33" customHeight="1">
      <c r="A1410" s="492"/>
      <c r="B1410" s="118"/>
      <c r="C1410" s="634"/>
      <c r="D1410" s="520" t="s">
        <v>305</v>
      </c>
      <c r="E1410" s="300">
        <f>I1410*E4</f>
        <v>5175</v>
      </c>
      <c r="F1410" s="400" t="s">
        <v>479</v>
      </c>
      <c r="G1410" s="1011">
        <v>0</v>
      </c>
      <c r="H1410" s="1108" t="s">
        <v>1962</v>
      </c>
      <c r="I1410" s="1072">
        <v>69</v>
      </c>
      <c r="J1410" s="523"/>
      <c r="K1410" s="523"/>
      <c r="L1410" s="523"/>
      <c r="M1410" s="523"/>
      <c r="N1410" s="523"/>
      <c r="O1410" s="523"/>
    </row>
    <row r="1411" spans="1:15" ht="47.25" customHeight="1">
      <c r="A1411" s="492"/>
      <c r="B1411" s="118"/>
      <c r="C1411" s="634"/>
      <c r="D1411" s="520" t="s">
        <v>906</v>
      </c>
      <c r="E1411" s="299">
        <f>I1411*E4</f>
        <v>3975</v>
      </c>
      <c r="F1411" s="386" t="s">
        <v>479</v>
      </c>
      <c r="G1411" s="1011">
        <v>0</v>
      </c>
      <c r="H1411" s="1108" t="s">
        <v>3206</v>
      </c>
      <c r="I1411" s="1072">
        <v>53</v>
      </c>
      <c r="J1411" s="523"/>
      <c r="K1411" s="523"/>
      <c r="L1411" s="523"/>
      <c r="M1411" s="523"/>
      <c r="N1411" s="523"/>
      <c r="O1411" s="523"/>
    </row>
    <row r="1412" spans="1:15" ht="21" customHeight="1">
      <c r="A1412" s="492"/>
      <c r="B1412" s="109"/>
      <c r="C1412" s="637"/>
      <c r="D1412" s="237" t="s">
        <v>3450</v>
      </c>
      <c r="E1412" s="299">
        <f>I1412*E4</f>
        <v>3600</v>
      </c>
      <c r="F1412" s="386" t="s">
        <v>479</v>
      </c>
      <c r="G1412" s="1010">
        <v>1</v>
      </c>
      <c r="H1412" s="1108" t="s">
        <v>1663</v>
      </c>
      <c r="I1412" s="1072">
        <v>48</v>
      </c>
      <c r="J1412" s="523"/>
      <c r="K1412" s="1139">
        <v>3851</v>
      </c>
      <c r="L1412" s="535"/>
      <c r="M1412" s="523"/>
      <c r="N1412" s="523"/>
      <c r="O1412" s="523"/>
    </row>
    <row r="1413" spans="1:15" s="7" customFormat="1" ht="32.25" customHeight="1">
      <c r="A1413" s="492"/>
      <c r="B1413" s="111"/>
      <c r="C1413" s="580"/>
      <c r="D1413" s="509" t="s">
        <v>310</v>
      </c>
      <c r="E1413" s="307">
        <f>I1413*E4</f>
        <v>3825</v>
      </c>
      <c r="F1413" s="438" t="s">
        <v>479</v>
      </c>
      <c r="G1413" s="1011">
        <v>0</v>
      </c>
      <c r="H1413" s="1108" t="s">
        <v>2732</v>
      </c>
      <c r="I1413" s="1072">
        <v>51</v>
      </c>
      <c r="J1413" s="523"/>
      <c r="K1413" s="1140" t="s">
        <v>638</v>
      </c>
      <c r="L1413" s="535"/>
      <c r="M1413" s="523"/>
      <c r="N1413" s="523"/>
      <c r="O1413" s="523"/>
    </row>
    <row r="1414" spans="1:15" s="7" customFormat="1" ht="28.5" customHeight="1">
      <c r="A1414" s="492"/>
      <c r="B1414" s="111"/>
      <c r="C1414" s="580"/>
      <c r="D1414" s="947" t="s">
        <v>1520</v>
      </c>
      <c r="E1414" s="307">
        <f>I1414*E4</f>
        <v>3240</v>
      </c>
      <c r="F1414" s="675" t="s">
        <v>479</v>
      </c>
      <c r="G1414" s="1011">
        <v>0</v>
      </c>
      <c r="H1414" s="1111" t="s">
        <v>1163</v>
      </c>
      <c r="I1414" s="1072">
        <v>43.2</v>
      </c>
      <c r="J1414" s="523"/>
      <c r="K1414" s="1140"/>
      <c r="L1414" s="535"/>
      <c r="M1414" s="523"/>
      <c r="N1414" s="523"/>
      <c r="O1414" s="523"/>
    </row>
    <row r="1415" spans="1:15" s="7" customFormat="1" ht="42.75" customHeight="1">
      <c r="A1415" s="492"/>
      <c r="B1415" s="111"/>
      <c r="C1415" s="580"/>
      <c r="D1415" s="670" t="s">
        <v>2710</v>
      </c>
      <c r="E1415" s="314">
        <f>I1415*E4</f>
        <v>4500</v>
      </c>
      <c r="F1415" s="564" t="s">
        <v>479</v>
      </c>
      <c r="G1415" s="1010">
        <v>1</v>
      </c>
      <c r="H1415" s="1111" t="s">
        <v>1425</v>
      </c>
      <c r="I1415" s="1072">
        <v>60</v>
      </c>
      <c r="J1415" s="523"/>
      <c r="K1415" s="1140"/>
      <c r="L1415" s="535"/>
      <c r="M1415" s="523"/>
      <c r="N1415" s="523"/>
      <c r="O1415" s="523"/>
    </row>
    <row r="1416" spans="1:15" s="7" customFormat="1" ht="32.25" customHeight="1">
      <c r="A1416" s="492"/>
      <c r="B1416" s="111"/>
      <c r="C1416" s="580"/>
      <c r="D1416" s="949" t="s">
        <v>2340</v>
      </c>
      <c r="E1416" s="314">
        <f>I1416*E4</f>
        <v>3697.5</v>
      </c>
      <c r="F1416" s="564" t="s">
        <v>479</v>
      </c>
      <c r="G1416" s="1010">
        <v>1</v>
      </c>
      <c r="H1416" s="1111" t="s">
        <v>2658</v>
      </c>
      <c r="I1416" s="1072">
        <v>49.3</v>
      </c>
      <c r="J1416" s="523"/>
      <c r="K1416" s="1140"/>
      <c r="L1416" s="535"/>
      <c r="M1416" s="523"/>
      <c r="N1416" s="523"/>
      <c r="O1416" s="523"/>
    </row>
    <row r="1417" spans="1:15" ht="28.5" customHeight="1">
      <c r="A1417" s="492"/>
      <c r="B1417" s="111"/>
      <c r="C1417" s="580"/>
      <c r="D1417" s="197" t="s">
        <v>410</v>
      </c>
      <c r="E1417" s="667">
        <f>I1417*E4</f>
        <v>3525</v>
      </c>
      <c r="F1417" s="675" t="s">
        <v>479</v>
      </c>
      <c r="G1417" s="1011">
        <v>0</v>
      </c>
      <c r="H1417" s="1111" t="s">
        <v>48</v>
      </c>
      <c r="I1417" s="1072">
        <v>47</v>
      </c>
      <c r="J1417" s="523"/>
      <c r="K1417" s="1140">
        <v>2859</v>
      </c>
      <c r="L1417" s="535"/>
      <c r="M1417" s="523"/>
      <c r="N1417" s="523"/>
      <c r="O1417" s="523"/>
    </row>
    <row r="1418" spans="1:15" ht="24" customHeight="1">
      <c r="A1418" s="492"/>
      <c r="B1418" s="111"/>
      <c r="C1418" s="638"/>
      <c r="D1418" s="197" t="s">
        <v>177</v>
      </c>
      <c r="E1418" s="294">
        <f>I1418*E4</f>
        <v>3735</v>
      </c>
      <c r="F1418" s="675" t="s">
        <v>479</v>
      </c>
      <c r="G1418" s="1011">
        <v>0</v>
      </c>
      <c r="H1418" s="1111" t="s">
        <v>2793</v>
      </c>
      <c r="I1418" s="1072">
        <v>49.8</v>
      </c>
      <c r="J1418" s="523"/>
      <c r="K1418" s="1140"/>
      <c r="L1418" s="535"/>
      <c r="M1418" s="523"/>
      <c r="N1418" s="523"/>
      <c r="O1418" s="523"/>
    </row>
    <row r="1419" spans="1:15" s="7" customFormat="1" ht="31.5" customHeight="1">
      <c r="A1419" s="492"/>
      <c r="B1419" s="110"/>
      <c r="C1419" s="601"/>
      <c r="D1419" s="565" t="s">
        <v>2956</v>
      </c>
      <c r="E1419" s="337">
        <f>I1419*E4</f>
        <v>2850</v>
      </c>
      <c r="F1419" s="564" t="s">
        <v>479</v>
      </c>
      <c r="G1419" s="1010">
        <v>1</v>
      </c>
      <c r="H1419" s="1111" t="s">
        <v>1287</v>
      </c>
      <c r="I1419" s="1072">
        <v>38</v>
      </c>
      <c r="J1419" s="523"/>
      <c r="K1419" s="1119"/>
      <c r="L1419" s="535"/>
      <c r="M1419" s="523"/>
      <c r="N1419" s="523"/>
      <c r="O1419" s="523"/>
    </row>
    <row r="1420" spans="1:15" s="7" customFormat="1" ht="34.5" customHeight="1">
      <c r="A1420" s="492"/>
      <c r="B1420" s="110"/>
      <c r="C1420" s="601"/>
      <c r="D1420" s="195" t="s">
        <v>1265</v>
      </c>
      <c r="E1420" s="312">
        <f>I1420*E4</f>
        <v>1725</v>
      </c>
      <c r="F1420" s="386" t="s">
        <v>479</v>
      </c>
      <c r="G1420" s="1010">
        <v>1</v>
      </c>
      <c r="H1420" s="1141" t="s">
        <v>3205</v>
      </c>
      <c r="I1420" s="1072">
        <v>23</v>
      </c>
      <c r="J1420" s="523"/>
      <c r="K1420" s="1119">
        <v>1595</v>
      </c>
      <c r="L1420" s="535"/>
      <c r="M1420" s="523"/>
      <c r="N1420" s="523"/>
      <c r="O1420" s="523"/>
    </row>
    <row r="1421" spans="1:15" s="7" customFormat="1" ht="32.25" customHeight="1">
      <c r="A1421" s="492"/>
      <c r="B1421" s="109"/>
      <c r="C1421" s="574"/>
      <c r="D1421" s="240" t="s">
        <v>938</v>
      </c>
      <c r="E1421" s="296">
        <f>I1421*E4</f>
        <v>1575</v>
      </c>
      <c r="F1421" s="386" t="s">
        <v>479</v>
      </c>
      <c r="G1421" s="1010">
        <v>1</v>
      </c>
      <c r="H1421" s="1108" t="s">
        <v>1993</v>
      </c>
      <c r="I1421" s="1072">
        <v>21</v>
      </c>
      <c r="J1421" s="523"/>
      <c r="K1421" s="1065"/>
      <c r="L1421" s="535"/>
      <c r="M1421" s="523"/>
      <c r="N1421" s="523"/>
      <c r="O1421" s="523"/>
    </row>
    <row r="1422" spans="1:15" s="7" customFormat="1" ht="31.5" customHeight="1">
      <c r="A1422" s="492"/>
      <c r="B1422" s="109"/>
      <c r="C1422" s="574"/>
      <c r="D1422" s="240" t="s">
        <v>2397</v>
      </c>
      <c r="E1422" s="296">
        <f>I1422*E4</f>
        <v>2625</v>
      </c>
      <c r="F1422" s="401" t="s">
        <v>479</v>
      </c>
      <c r="G1422" s="1010">
        <v>1</v>
      </c>
      <c r="H1422" s="1108" t="s">
        <v>3257</v>
      </c>
      <c r="I1422" s="1072">
        <v>35</v>
      </c>
      <c r="J1422" s="523"/>
      <c r="K1422" s="1065">
        <v>873</v>
      </c>
      <c r="L1422" s="535"/>
      <c r="M1422" s="523"/>
      <c r="N1422" s="523"/>
      <c r="O1422" s="523"/>
    </row>
    <row r="1423" spans="1:15" s="7" customFormat="1" ht="23.25">
      <c r="A1423" s="492"/>
      <c r="B1423" s="109"/>
      <c r="C1423" s="574"/>
      <c r="D1423" s="241" t="s">
        <v>518</v>
      </c>
      <c r="E1423" s="299">
        <f>I1423*E4</f>
        <v>750</v>
      </c>
      <c r="F1423" s="401" t="s">
        <v>479</v>
      </c>
      <c r="G1423" s="1010">
        <v>1</v>
      </c>
      <c r="H1423" s="1108">
        <v>7.6</v>
      </c>
      <c r="I1423" s="1072">
        <v>10</v>
      </c>
      <c r="J1423" s="523" t="s">
        <v>2248</v>
      </c>
      <c r="K1423" s="1065" t="s">
        <v>2290</v>
      </c>
      <c r="L1423" s="535"/>
      <c r="M1423" s="523"/>
      <c r="N1423" s="523"/>
      <c r="O1423" s="523"/>
    </row>
    <row r="1424" spans="1:15" s="7" customFormat="1" ht="28.5" customHeight="1">
      <c r="A1424" s="492"/>
      <c r="B1424" s="111" t="s">
        <v>2623</v>
      </c>
      <c r="C1424" s="580"/>
      <c r="D1424" s="223" t="s">
        <v>1763</v>
      </c>
      <c r="E1424" s="338"/>
      <c r="F1424" s="402"/>
      <c r="G1424" s="1010"/>
      <c r="H1424" s="1108"/>
      <c r="I1424" s="1072"/>
      <c r="J1424" s="523"/>
      <c r="K1424" s="1140"/>
      <c r="L1424" s="535"/>
      <c r="M1424" s="523"/>
      <c r="N1424" s="523"/>
      <c r="O1424" s="523"/>
    </row>
    <row r="1425" spans="1:15" s="7" customFormat="1" ht="36" customHeight="1">
      <c r="A1425" s="492"/>
      <c r="B1425" s="109"/>
      <c r="C1425" s="574"/>
      <c r="D1425" s="242" t="s">
        <v>1606</v>
      </c>
      <c r="E1425" s="299">
        <f>I1425*E4</f>
        <v>225</v>
      </c>
      <c r="F1425" s="401" t="s">
        <v>479</v>
      </c>
      <c r="G1425" s="1010">
        <v>1</v>
      </c>
      <c r="H1425" s="1108" t="s">
        <v>1246</v>
      </c>
      <c r="I1425" s="1072">
        <v>3</v>
      </c>
      <c r="J1425" s="523"/>
      <c r="K1425" s="535"/>
      <c r="L1425" s="535"/>
      <c r="M1425" s="523"/>
      <c r="N1425" s="523"/>
      <c r="O1425" s="523"/>
    </row>
    <row r="1426" spans="1:15" s="7" customFormat="1" ht="33" customHeight="1">
      <c r="A1426" s="492"/>
      <c r="B1426" s="109"/>
      <c r="C1426" s="574"/>
      <c r="D1426" s="243" t="s">
        <v>3195</v>
      </c>
      <c r="E1426" s="300">
        <f>I1426*E3</f>
        <v>0</v>
      </c>
      <c r="F1426" s="403"/>
      <c r="G1426" s="1011">
        <v>0</v>
      </c>
      <c r="H1426" s="1108" t="s">
        <v>477</v>
      </c>
      <c r="I1426" s="1072">
        <v>0</v>
      </c>
      <c r="J1426" s="523"/>
      <c r="K1426" s="523"/>
      <c r="L1426" s="523"/>
      <c r="M1426" s="523"/>
      <c r="N1426" s="523"/>
      <c r="O1426" s="523"/>
    </row>
    <row r="1427" spans="1:15" s="7" customFormat="1" ht="34.5" customHeight="1">
      <c r="A1427" s="492"/>
      <c r="B1427" s="109"/>
      <c r="C1427" s="574"/>
      <c r="D1427" s="223" t="s">
        <v>161</v>
      </c>
      <c r="E1427" s="339"/>
      <c r="F1427" s="393"/>
      <c r="G1427" s="1112"/>
      <c r="H1427" s="1137"/>
      <c r="I1427" s="1072"/>
      <c r="J1427" s="523"/>
      <c r="K1427" s="523"/>
      <c r="L1427" s="523"/>
      <c r="M1427" s="523"/>
      <c r="N1427" s="523"/>
      <c r="O1427" s="523"/>
    </row>
    <row r="1428" spans="1:15" s="7" customFormat="1" ht="21" customHeight="1">
      <c r="A1428" s="492"/>
      <c r="B1428" s="149"/>
      <c r="C1428" s="639"/>
      <c r="D1428" s="197" t="s">
        <v>858</v>
      </c>
      <c r="E1428" s="74">
        <v>0</v>
      </c>
      <c r="F1428" s="404"/>
      <c r="G1428" s="1059">
        <v>0</v>
      </c>
      <c r="H1428" s="1142" t="s">
        <v>542</v>
      </c>
      <c r="I1428" s="1143">
        <v>5</v>
      </c>
      <c r="J1428" s="523"/>
      <c r="K1428" s="523"/>
      <c r="L1428" s="523"/>
      <c r="M1428" s="523"/>
      <c r="N1428" s="523"/>
      <c r="O1428" s="523"/>
    </row>
    <row r="1429" spans="1:15" s="7" customFormat="1" ht="23.25" customHeight="1">
      <c r="A1429" s="492"/>
      <c r="B1429" s="111"/>
      <c r="C1429" s="580"/>
      <c r="D1429" s="197" t="s">
        <v>858</v>
      </c>
      <c r="E1429" s="74">
        <f>I1429*E4</f>
        <v>337.5</v>
      </c>
      <c r="F1429" s="403" t="s">
        <v>479</v>
      </c>
      <c r="G1429" s="1059">
        <v>0</v>
      </c>
      <c r="H1429" s="1142" t="s">
        <v>542</v>
      </c>
      <c r="I1429" s="1143">
        <v>4.5</v>
      </c>
      <c r="J1429" s="523"/>
      <c r="K1429" s="523"/>
      <c r="L1429" s="523"/>
      <c r="M1429" s="523"/>
      <c r="N1429" s="523"/>
      <c r="O1429" s="523"/>
    </row>
    <row r="1430" spans="1:15" s="7" customFormat="1" ht="19.5" customHeight="1">
      <c r="A1430" s="492"/>
      <c r="B1430" s="111"/>
      <c r="C1430" s="580"/>
      <c r="D1430" s="197" t="s">
        <v>2830</v>
      </c>
      <c r="E1430" s="74">
        <f>I1430*E4</f>
        <v>337.5</v>
      </c>
      <c r="F1430" s="404" t="s">
        <v>3097</v>
      </c>
      <c r="G1430" s="1059">
        <v>0</v>
      </c>
      <c r="H1430" s="1142" t="s">
        <v>252</v>
      </c>
      <c r="I1430" s="1143">
        <v>4.5</v>
      </c>
      <c r="J1430" s="523"/>
      <c r="K1430" s="523"/>
      <c r="L1430" s="523"/>
      <c r="M1430" s="523"/>
      <c r="N1430" s="523"/>
      <c r="O1430" s="523"/>
    </row>
    <row r="1431" spans="1:15" s="7" customFormat="1" ht="30" customHeight="1">
      <c r="A1431" s="492"/>
      <c r="B1431" s="111"/>
      <c r="C1431" s="580"/>
      <c r="D1431" s="244" t="s">
        <v>2633</v>
      </c>
      <c r="E1431" s="340">
        <f>I1431*E4</f>
        <v>487.5</v>
      </c>
      <c r="F1431" s="405" t="s">
        <v>3097</v>
      </c>
      <c r="G1431" s="1055">
        <v>1</v>
      </c>
      <c r="H1431" s="1144">
        <v>350</v>
      </c>
      <c r="I1431" s="1143">
        <v>6.5</v>
      </c>
      <c r="J1431" s="523"/>
      <c r="K1431" s="523"/>
      <c r="L1431" s="523"/>
      <c r="M1431" s="523"/>
      <c r="N1431" s="523"/>
      <c r="O1431" s="523"/>
    </row>
    <row r="1432" spans="1:15" s="7" customFormat="1" ht="18" customHeight="1">
      <c r="A1432" s="492"/>
      <c r="B1432" s="111"/>
      <c r="C1432" s="580"/>
      <c r="D1432" s="245" t="s">
        <v>2198</v>
      </c>
      <c r="E1432" s="340">
        <f>I1432*E4</f>
        <v>375</v>
      </c>
      <c r="F1432" s="406" t="s">
        <v>3097</v>
      </c>
      <c r="G1432" s="1103">
        <v>1</v>
      </c>
      <c r="H1432" s="1131" t="s">
        <v>2287</v>
      </c>
      <c r="I1432" s="1072">
        <v>5</v>
      </c>
      <c r="J1432" s="523"/>
      <c r="K1432" s="523"/>
      <c r="L1432" s="523"/>
      <c r="M1432" s="523"/>
      <c r="N1432" s="523"/>
      <c r="O1432" s="523"/>
    </row>
    <row r="1433" spans="1:15" ht="14.25">
      <c r="A1433" s="492"/>
      <c r="B1433" s="111"/>
      <c r="C1433" s="580"/>
      <c r="D1433" s="246" t="s">
        <v>404</v>
      </c>
      <c r="E1433" s="336"/>
      <c r="F1433" s="407"/>
      <c r="G1433" s="1112"/>
      <c r="H1433" s="1138"/>
      <c r="I1433" s="1072"/>
      <c r="J1433" s="523"/>
      <c r="K1433" s="523"/>
      <c r="L1433" s="523"/>
      <c r="M1433" s="523"/>
      <c r="N1433" s="523"/>
      <c r="O1433" s="523"/>
    </row>
    <row r="1434" spans="1:15" s="7" customFormat="1" ht="17.25" customHeight="1">
      <c r="A1434" s="492"/>
      <c r="B1434" s="118"/>
      <c r="C1434" s="634"/>
      <c r="D1434" s="247" t="s">
        <v>2684</v>
      </c>
      <c r="E1434" s="305">
        <v>0</v>
      </c>
      <c r="F1434" s="369"/>
      <c r="G1434" s="1036">
        <v>0</v>
      </c>
      <c r="H1434" s="1145"/>
      <c r="I1434" s="1072">
        <v>1.25</v>
      </c>
      <c r="J1434" s="523"/>
      <c r="K1434" s="523"/>
      <c r="L1434" s="523"/>
      <c r="M1434" s="523"/>
      <c r="N1434" s="523"/>
      <c r="O1434" s="523"/>
    </row>
    <row r="1435" spans="1:15" s="7" customFormat="1" ht="18" customHeight="1">
      <c r="A1435" s="492"/>
      <c r="B1435" s="110"/>
      <c r="C1435" s="98"/>
      <c r="D1435" s="205" t="s">
        <v>2940</v>
      </c>
      <c r="E1435" s="300">
        <f>I1435*E4</f>
        <v>324.75</v>
      </c>
      <c r="F1435" s="678" t="s">
        <v>3097</v>
      </c>
      <c r="G1435" s="1036">
        <v>0</v>
      </c>
      <c r="H1435" s="1109" t="s">
        <v>2827</v>
      </c>
      <c r="I1435" s="1146">
        <v>4.33</v>
      </c>
      <c r="J1435" s="526"/>
      <c r="K1435" s="523"/>
      <c r="L1435" s="523"/>
      <c r="M1435" s="523"/>
      <c r="N1435" s="523"/>
      <c r="O1435" s="523"/>
    </row>
    <row r="1436" spans="1:15" s="7" customFormat="1" ht="18" customHeight="1">
      <c r="A1436" s="492"/>
      <c r="B1436" s="110"/>
      <c r="C1436" s="98"/>
      <c r="D1436" s="175" t="s">
        <v>2306</v>
      </c>
      <c r="E1436" s="299">
        <f>I1436*E4</f>
        <v>300</v>
      </c>
      <c r="F1436" s="408" t="s">
        <v>3097</v>
      </c>
      <c r="G1436" s="1013">
        <v>1</v>
      </c>
      <c r="H1436" s="1109" t="s">
        <v>2307</v>
      </c>
      <c r="I1436" s="1146">
        <v>4</v>
      </c>
      <c r="J1436" s="526"/>
      <c r="K1436" s="523"/>
      <c r="L1436" s="523"/>
      <c r="M1436" s="523"/>
      <c r="N1436" s="523"/>
      <c r="O1436" s="523"/>
    </row>
    <row r="1437" spans="1:15" s="9" customFormat="1" ht="16.5" customHeight="1">
      <c r="A1437" s="495"/>
      <c r="B1437" s="110"/>
      <c r="C1437" s="98"/>
      <c r="D1437" s="505" t="s">
        <v>1384</v>
      </c>
      <c r="E1437" s="298">
        <f>I1437*E4</f>
        <v>285</v>
      </c>
      <c r="F1437" s="678" t="s">
        <v>3097</v>
      </c>
      <c r="G1437" s="1011">
        <v>0</v>
      </c>
      <c r="H1437" s="1109" t="s">
        <v>1727</v>
      </c>
      <c r="I1437" s="1146">
        <v>3.8</v>
      </c>
      <c r="J1437" s="523"/>
      <c r="K1437" s="526"/>
      <c r="L1437" s="526"/>
      <c r="M1437" s="526"/>
      <c r="N1437" s="526"/>
      <c r="O1437" s="526"/>
    </row>
    <row r="1438" spans="1:15" s="7" customFormat="1" ht="21" customHeight="1">
      <c r="A1438" s="492"/>
      <c r="B1438" s="110"/>
      <c r="C1438" s="98"/>
      <c r="D1438" s="177" t="s">
        <v>2304</v>
      </c>
      <c r="E1438" s="295">
        <f>I1438*E4</f>
        <v>135</v>
      </c>
      <c r="F1438" s="408" t="s">
        <v>3097</v>
      </c>
      <c r="G1438" s="1010">
        <v>4</v>
      </c>
      <c r="H1438" s="1109" t="s">
        <v>3030</v>
      </c>
      <c r="I1438" s="522">
        <v>1.8</v>
      </c>
      <c r="J1438" s="523"/>
      <c r="K1438" s="523"/>
      <c r="L1438" s="523"/>
      <c r="M1438" s="523"/>
      <c r="N1438" s="523"/>
      <c r="O1438" s="523"/>
    </row>
    <row r="1439" spans="1:15" s="7" customFormat="1" ht="18" customHeight="1">
      <c r="A1439" s="492">
        <v>643</v>
      </c>
      <c r="B1439" s="111" t="s">
        <v>2756</v>
      </c>
      <c r="C1439" s="580"/>
      <c r="D1439" s="180" t="s">
        <v>939</v>
      </c>
      <c r="E1439" s="299">
        <f>I1439*E4</f>
        <v>750</v>
      </c>
      <c r="F1439" s="409" t="s">
        <v>3097</v>
      </c>
      <c r="G1439" s="1010">
        <v>1</v>
      </c>
      <c r="H1439" s="1108">
        <v>12</v>
      </c>
      <c r="I1439" s="1072">
        <v>10</v>
      </c>
      <c r="J1439" s="523"/>
      <c r="K1439" s="523"/>
      <c r="L1439" s="523"/>
      <c r="M1439" s="523"/>
      <c r="N1439" s="523"/>
      <c r="O1439" s="523"/>
    </row>
    <row r="1440" spans="1:15" s="7" customFormat="1" ht="18.75" customHeight="1">
      <c r="A1440" s="492"/>
      <c r="B1440" s="113"/>
      <c r="C1440" s="587"/>
      <c r="D1440" s="745" t="s">
        <v>3248</v>
      </c>
      <c r="E1440" s="331">
        <f>I1440*E4</f>
        <v>300</v>
      </c>
      <c r="F1440" s="676" t="s">
        <v>3097</v>
      </c>
      <c r="G1440" s="1011">
        <v>0</v>
      </c>
      <c r="H1440" s="1109" t="s">
        <v>2936</v>
      </c>
      <c r="I1440" s="1072">
        <v>4</v>
      </c>
      <c r="J1440" s="523"/>
      <c r="K1440" s="523"/>
      <c r="L1440" s="523"/>
      <c r="M1440" s="523"/>
      <c r="N1440" s="523"/>
      <c r="O1440" s="523"/>
    </row>
    <row r="1441" spans="1:15" s="7" customFormat="1" ht="17.25" customHeight="1">
      <c r="A1441" s="492"/>
      <c r="B1441" s="113"/>
      <c r="C1441" s="587"/>
      <c r="D1441" s="262" t="s">
        <v>668</v>
      </c>
      <c r="E1441" s="297">
        <f>I1441*E4</f>
        <v>150</v>
      </c>
      <c r="F1441" s="409" t="s">
        <v>3097</v>
      </c>
      <c r="G1441" s="1010">
        <v>1</v>
      </c>
      <c r="H1441" s="1109" t="s">
        <v>1791</v>
      </c>
      <c r="I1441" s="1072">
        <v>2</v>
      </c>
      <c r="J1441" s="523"/>
      <c r="K1441" s="523"/>
      <c r="L1441" s="523"/>
      <c r="M1441" s="523"/>
      <c r="N1441" s="523"/>
      <c r="O1441" s="523"/>
    </row>
    <row r="1442" spans="1:15" s="7" customFormat="1" ht="17.25" customHeight="1">
      <c r="A1442" s="492"/>
      <c r="B1442" s="113"/>
      <c r="C1442" s="587"/>
      <c r="D1442" s="555" t="s">
        <v>3164</v>
      </c>
      <c r="E1442" s="331">
        <f>I1442*E4</f>
        <v>225</v>
      </c>
      <c r="F1442" s="676" t="s">
        <v>3097</v>
      </c>
      <c r="G1442" s="1011">
        <v>0</v>
      </c>
      <c r="H1442" s="1109" t="s">
        <v>580</v>
      </c>
      <c r="I1442" s="1072">
        <v>3</v>
      </c>
      <c r="J1442" s="523"/>
      <c r="K1442" s="523"/>
      <c r="L1442" s="523"/>
      <c r="M1442" s="523"/>
      <c r="N1442" s="523"/>
      <c r="O1442" s="523"/>
    </row>
    <row r="1443" spans="1:15" s="7" customFormat="1" ht="23.25" customHeight="1">
      <c r="A1443" s="492"/>
      <c r="B1443" s="113"/>
      <c r="C1443" s="587"/>
      <c r="D1443" s="556" t="s">
        <v>1419</v>
      </c>
      <c r="E1443" s="298">
        <f>I1443*E4</f>
        <v>525</v>
      </c>
      <c r="F1443" s="676" t="s">
        <v>3097</v>
      </c>
      <c r="G1443" s="1011">
        <v>0</v>
      </c>
      <c r="H1443" s="1109" t="s">
        <v>1982</v>
      </c>
      <c r="I1443" s="1072">
        <v>7</v>
      </c>
      <c r="J1443" s="523"/>
      <c r="K1443" s="523"/>
      <c r="L1443" s="523"/>
      <c r="M1443" s="523"/>
      <c r="N1443" s="523"/>
      <c r="O1443" s="523"/>
    </row>
    <row r="1444" spans="1:15" s="7" customFormat="1" ht="23.25" customHeight="1">
      <c r="A1444" s="492"/>
      <c r="B1444" s="113" t="s">
        <v>3095</v>
      </c>
      <c r="C1444" s="587" t="s">
        <v>303</v>
      </c>
      <c r="D1444" s="461" t="s">
        <v>1474</v>
      </c>
      <c r="E1444" s="331">
        <f>I1444*E4</f>
        <v>697.5</v>
      </c>
      <c r="F1444" s="676" t="s">
        <v>3097</v>
      </c>
      <c r="G1444" s="1011">
        <v>0</v>
      </c>
      <c r="H1444" s="1109" t="s">
        <v>2252</v>
      </c>
      <c r="I1444" s="1072">
        <v>9.3</v>
      </c>
      <c r="J1444" s="523"/>
      <c r="K1444" s="523"/>
      <c r="L1444" s="523"/>
      <c r="M1444" s="523"/>
      <c r="N1444" s="523"/>
      <c r="O1444" s="523"/>
    </row>
    <row r="1445" spans="1:15" s="7" customFormat="1" ht="23.25" customHeight="1">
      <c r="A1445" s="492"/>
      <c r="B1445" s="113"/>
      <c r="C1445" s="587"/>
      <c r="D1445" s="556" t="s">
        <v>2490</v>
      </c>
      <c r="E1445" s="331">
        <f>I1445*E4</f>
        <v>532.5</v>
      </c>
      <c r="F1445" s="676" t="s">
        <v>3097</v>
      </c>
      <c r="G1445" s="1011">
        <v>0</v>
      </c>
      <c r="H1445" s="1109" t="s">
        <v>2028</v>
      </c>
      <c r="I1445" s="1072">
        <v>7.1</v>
      </c>
      <c r="J1445" s="523"/>
      <c r="K1445" s="523"/>
      <c r="L1445" s="523"/>
      <c r="M1445" s="523"/>
      <c r="N1445" s="523"/>
      <c r="O1445" s="523"/>
    </row>
    <row r="1446" spans="1:15" s="7" customFormat="1" ht="33.75" customHeight="1">
      <c r="A1446" s="492"/>
      <c r="B1446" s="113"/>
      <c r="C1446" s="587"/>
      <c r="D1446" s="510" t="s">
        <v>960</v>
      </c>
      <c r="E1446" s="295">
        <f>I1446*E4</f>
        <v>337.5</v>
      </c>
      <c r="F1446" s="410" t="s">
        <v>3097</v>
      </c>
      <c r="G1446" s="1010">
        <v>2</v>
      </c>
      <c r="H1446" s="1108" t="s">
        <v>2707</v>
      </c>
      <c r="I1446" s="1072">
        <v>4.5</v>
      </c>
      <c r="J1446" s="523"/>
      <c r="K1446" s="523"/>
      <c r="L1446" s="523"/>
      <c r="M1446" s="523"/>
      <c r="N1446" s="523"/>
      <c r="O1446" s="523"/>
    </row>
    <row r="1447" spans="1:15" s="7" customFormat="1" ht="28.5" customHeight="1">
      <c r="A1447" s="492"/>
      <c r="B1447" s="113"/>
      <c r="C1447" s="587"/>
      <c r="D1447" s="248" t="s">
        <v>2819</v>
      </c>
      <c r="E1447" s="295">
        <f>I1447*E4</f>
        <v>300</v>
      </c>
      <c r="F1447" s="410" t="s">
        <v>3097</v>
      </c>
      <c r="G1447" s="1010">
        <v>1</v>
      </c>
      <c r="H1447" s="1108" t="s">
        <v>3231</v>
      </c>
      <c r="I1447" s="1072">
        <v>4</v>
      </c>
      <c r="J1447" s="523"/>
      <c r="K1447" s="523"/>
      <c r="L1447" s="523"/>
      <c r="M1447" s="523"/>
      <c r="N1447" s="523"/>
      <c r="O1447" s="523"/>
    </row>
    <row r="1448" spans="1:15" s="7" customFormat="1" ht="18" customHeight="1">
      <c r="A1448" s="492"/>
      <c r="B1448" s="113"/>
      <c r="C1448" s="587"/>
      <c r="D1448" s="468" t="s">
        <v>2114</v>
      </c>
      <c r="E1448" s="312">
        <f>I1448*E4</f>
        <v>195</v>
      </c>
      <c r="F1448" s="410" t="s">
        <v>3097</v>
      </c>
      <c r="G1448" s="1010">
        <v>1</v>
      </c>
      <c r="H1448" s="1108" t="s">
        <v>669</v>
      </c>
      <c r="I1448" s="1072">
        <v>2.6</v>
      </c>
      <c r="J1448" s="523"/>
      <c r="K1448" s="523"/>
      <c r="L1448" s="523"/>
      <c r="M1448" s="523"/>
      <c r="N1448" s="523"/>
      <c r="O1448" s="523"/>
    </row>
    <row r="1449" spans="1:15" s="7" customFormat="1" ht="18.75" customHeight="1">
      <c r="A1449" s="492"/>
      <c r="B1449" s="113"/>
      <c r="C1449" s="587"/>
      <c r="D1449" s="666" t="s">
        <v>2528</v>
      </c>
      <c r="E1449" s="298">
        <f>I1449*E4</f>
        <v>217.5</v>
      </c>
      <c r="F1449" s="677" t="s">
        <v>3097</v>
      </c>
      <c r="G1449" s="1011">
        <v>0</v>
      </c>
      <c r="H1449" s="1109" t="s">
        <v>3121</v>
      </c>
      <c r="I1449" s="1072">
        <v>2.9</v>
      </c>
      <c r="J1449" s="523"/>
      <c r="K1449" s="523"/>
      <c r="L1449" s="523"/>
      <c r="M1449" s="523"/>
      <c r="N1449" s="523"/>
      <c r="O1449" s="523"/>
    </row>
    <row r="1450" spans="1:15" s="7" customFormat="1" ht="18.75" customHeight="1">
      <c r="A1450" s="492"/>
      <c r="B1450" s="113"/>
      <c r="C1450" s="587"/>
      <c r="D1450" s="468" t="s">
        <v>648</v>
      </c>
      <c r="E1450" s="297">
        <f>I1450*E4</f>
        <v>195</v>
      </c>
      <c r="F1450" s="410" t="s">
        <v>3097</v>
      </c>
      <c r="G1450" s="1010">
        <v>1</v>
      </c>
      <c r="H1450" s="1109" t="s">
        <v>2201</v>
      </c>
      <c r="I1450" s="1072">
        <v>2.6</v>
      </c>
      <c r="J1450" s="523"/>
      <c r="K1450" s="523"/>
      <c r="L1450" s="523"/>
      <c r="M1450" s="523"/>
      <c r="N1450" s="523"/>
      <c r="O1450" s="523"/>
    </row>
    <row r="1451" spans="1:15" s="7" customFormat="1" ht="30">
      <c r="A1451" s="492"/>
      <c r="B1451" s="113"/>
      <c r="C1451" s="587"/>
      <c r="D1451" s="239" t="s">
        <v>34</v>
      </c>
      <c r="E1451" s="297">
        <f>I1451*E4</f>
        <v>487.5</v>
      </c>
      <c r="F1451" s="409" t="s">
        <v>3097</v>
      </c>
      <c r="G1451" s="1010">
        <v>1</v>
      </c>
      <c r="H1451" s="1109"/>
      <c r="I1451" s="1072">
        <v>6.5</v>
      </c>
      <c r="J1451" s="523"/>
      <c r="K1451" s="523"/>
      <c r="L1451" s="523"/>
      <c r="M1451" s="523"/>
      <c r="N1451" s="523"/>
      <c r="O1451" s="523"/>
    </row>
    <row r="1452" spans="1:15" s="7" customFormat="1" ht="30" customHeight="1">
      <c r="A1452" s="492"/>
      <c r="B1452" s="113"/>
      <c r="C1452" s="587"/>
      <c r="D1452" s="239" t="s">
        <v>1251</v>
      </c>
      <c r="E1452" s="296">
        <f>I1452*E4</f>
        <v>423.75</v>
      </c>
      <c r="F1452" s="410" t="s">
        <v>3097</v>
      </c>
      <c r="G1452" s="1010">
        <v>2</v>
      </c>
      <c r="H1452" s="1117"/>
      <c r="I1452" s="1072">
        <v>5.65</v>
      </c>
      <c r="J1452" s="523"/>
      <c r="K1452" s="523"/>
      <c r="L1452" s="523"/>
      <c r="M1452" s="523"/>
      <c r="N1452" s="523"/>
      <c r="O1452" s="523"/>
    </row>
    <row r="1453" spans="1:15" s="7" customFormat="1" ht="35.25" customHeight="1">
      <c r="A1453" s="492"/>
      <c r="B1453" s="109"/>
      <c r="C1453" s="574"/>
      <c r="D1453" s="239" t="s">
        <v>1248</v>
      </c>
      <c r="E1453" s="296">
        <f>I1453*E4</f>
        <v>382.5</v>
      </c>
      <c r="F1453" s="410" t="s">
        <v>3097</v>
      </c>
      <c r="G1453" s="1010">
        <v>2</v>
      </c>
      <c r="H1453" s="1092"/>
      <c r="I1453" s="1072">
        <v>5.1</v>
      </c>
      <c r="J1453" s="523"/>
      <c r="K1453" s="523"/>
      <c r="L1453" s="523"/>
      <c r="M1453" s="523"/>
      <c r="N1453" s="523"/>
      <c r="O1453" s="523"/>
    </row>
    <row r="1454" spans="1:15" s="7" customFormat="1" ht="23.25" customHeight="1">
      <c r="A1454" s="492"/>
      <c r="B1454" s="109"/>
      <c r="C1454" s="574"/>
      <c r="D1454" s="249" t="s">
        <v>1888</v>
      </c>
      <c r="E1454" s="309"/>
      <c r="F1454" s="411"/>
      <c r="G1454" s="1112"/>
      <c r="H1454" s="1137"/>
      <c r="I1454" s="1072"/>
      <c r="J1454" s="523"/>
      <c r="K1454" s="523"/>
      <c r="L1454" s="523"/>
      <c r="M1454" s="523"/>
      <c r="N1454" s="523"/>
      <c r="O1454" s="523"/>
    </row>
    <row r="1455" spans="1:15" ht="27.75" customHeight="1">
      <c r="A1455" s="492"/>
      <c r="B1455" s="111"/>
      <c r="C1455" s="580"/>
      <c r="D1455" s="179" t="s">
        <v>927</v>
      </c>
      <c r="E1455" s="296">
        <f>I1455*E4</f>
        <v>210</v>
      </c>
      <c r="F1455" s="401" t="s">
        <v>479</v>
      </c>
      <c r="G1455" s="1010">
        <v>2</v>
      </c>
      <c r="H1455" s="1109" t="s">
        <v>1403</v>
      </c>
      <c r="I1455" s="1072">
        <v>2.8</v>
      </c>
      <c r="J1455" s="535"/>
      <c r="K1455" s="523"/>
      <c r="L1455" s="523"/>
      <c r="M1455" s="523"/>
      <c r="N1455" s="523"/>
      <c r="O1455" s="523"/>
    </row>
    <row r="1456" spans="1:15" ht="18" customHeight="1">
      <c r="A1456" s="492"/>
      <c r="B1456" s="111"/>
      <c r="C1456" s="580"/>
      <c r="D1456" s="239" t="s">
        <v>242</v>
      </c>
      <c r="E1456" s="299">
        <f>I1456*E4</f>
        <v>150</v>
      </c>
      <c r="F1456" s="401" t="s">
        <v>479</v>
      </c>
      <c r="G1456" s="1010">
        <v>1</v>
      </c>
      <c r="H1456" s="1109" t="s">
        <v>1711</v>
      </c>
      <c r="I1456" s="1072">
        <v>2</v>
      </c>
      <c r="J1456" s="1140" t="s">
        <v>515</v>
      </c>
      <c r="K1456" s="523"/>
      <c r="L1456" s="523"/>
      <c r="M1456" s="523"/>
      <c r="N1456" s="523"/>
      <c r="O1456" s="523"/>
    </row>
    <row r="1457" spans="1:15" ht="18" customHeight="1">
      <c r="A1457" s="492">
        <v>643</v>
      </c>
      <c r="B1457" s="111" t="s">
        <v>2756</v>
      </c>
      <c r="C1457" s="580"/>
      <c r="D1457" s="82" t="s">
        <v>1528</v>
      </c>
      <c r="E1457" s="299">
        <f>I1457*E4</f>
        <v>225</v>
      </c>
      <c r="F1457" s="401" t="s">
        <v>479</v>
      </c>
      <c r="G1457" s="1010">
        <v>2</v>
      </c>
      <c r="H1457" s="1109" t="s">
        <v>3169</v>
      </c>
      <c r="I1457" s="1072">
        <v>3</v>
      </c>
      <c r="J1457" s="1140"/>
      <c r="K1457" s="523"/>
      <c r="L1457" s="523"/>
      <c r="M1457" s="523"/>
      <c r="N1457" s="523"/>
      <c r="O1457" s="523"/>
    </row>
    <row r="1458" spans="1:15" ht="18" customHeight="1">
      <c r="A1458" s="492"/>
      <c r="B1458" s="111"/>
      <c r="C1458" s="580"/>
      <c r="D1458" s="556" t="s">
        <v>921</v>
      </c>
      <c r="E1458" s="299"/>
      <c r="F1458" s="401" t="s">
        <v>479</v>
      </c>
      <c r="G1458" s="1011">
        <v>0</v>
      </c>
      <c r="H1458" s="1109" t="s">
        <v>3452</v>
      </c>
      <c r="I1458" s="1072"/>
      <c r="J1458" s="1140"/>
      <c r="K1458" s="523"/>
      <c r="L1458" s="523"/>
      <c r="M1458" s="523"/>
      <c r="N1458" s="523"/>
      <c r="O1458" s="523"/>
    </row>
    <row r="1459" spans="1:15" ht="18" customHeight="1">
      <c r="A1459" s="492">
        <v>643</v>
      </c>
      <c r="B1459" s="111" t="s">
        <v>2756</v>
      </c>
      <c r="C1459" s="580"/>
      <c r="D1459" s="255" t="s">
        <v>1955</v>
      </c>
      <c r="E1459" s="295">
        <f>I1459*E4</f>
        <v>165</v>
      </c>
      <c r="F1459" s="412" t="s">
        <v>479</v>
      </c>
      <c r="G1459" s="1010">
        <v>5</v>
      </c>
      <c r="H1459" s="1109" t="s">
        <v>2445</v>
      </c>
      <c r="I1459" s="1072">
        <v>2.2</v>
      </c>
      <c r="J1459" s="1140" t="s">
        <v>1283</v>
      </c>
      <c r="K1459" s="523"/>
      <c r="L1459" s="523"/>
      <c r="M1459" s="523"/>
      <c r="N1459" s="523"/>
      <c r="O1459" s="523"/>
    </row>
    <row r="1460" spans="1:15" ht="20.25" customHeight="1">
      <c r="A1460" s="492"/>
      <c r="B1460" s="111"/>
      <c r="C1460" s="580"/>
      <c r="D1460" s="255" t="s">
        <v>2255</v>
      </c>
      <c r="E1460" s="295">
        <f>I1460*E4</f>
        <v>135</v>
      </c>
      <c r="F1460" s="412" t="s">
        <v>479</v>
      </c>
      <c r="G1460" s="1010">
        <v>5</v>
      </c>
      <c r="H1460" s="1109" t="s">
        <v>2444</v>
      </c>
      <c r="I1460" s="1072">
        <v>1.8</v>
      </c>
      <c r="J1460" s="1140">
        <v>74</v>
      </c>
      <c r="K1460" s="523"/>
      <c r="L1460" s="523"/>
      <c r="M1460" s="523"/>
      <c r="N1460" s="523"/>
      <c r="O1460" s="523"/>
    </row>
    <row r="1461" spans="1:15" ht="34.5" customHeight="1">
      <c r="A1461" s="492"/>
      <c r="B1461" s="111"/>
      <c r="C1461" s="580"/>
      <c r="D1461" s="250" t="s">
        <v>2043</v>
      </c>
      <c r="E1461" s="296">
        <f>I1461*E4</f>
        <v>153.75</v>
      </c>
      <c r="F1461" s="412" t="s">
        <v>479</v>
      </c>
      <c r="G1461" s="1010">
        <v>5</v>
      </c>
      <c r="H1461" s="1109" t="s">
        <v>2044</v>
      </c>
      <c r="I1461" s="1072">
        <v>2.05</v>
      </c>
      <c r="J1461" s="535"/>
      <c r="K1461" s="523"/>
      <c r="L1461" s="523"/>
      <c r="M1461" s="523"/>
      <c r="N1461" s="523"/>
      <c r="O1461" s="523"/>
    </row>
    <row r="1462" spans="1:15" ht="14.25">
      <c r="A1462" s="492"/>
      <c r="B1462" s="117"/>
      <c r="C1462" s="595"/>
      <c r="D1462" s="205" t="s">
        <v>1239</v>
      </c>
      <c r="E1462" s="300">
        <v>0</v>
      </c>
      <c r="F1462" s="413"/>
      <c r="G1462" s="1036">
        <v>0</v>
      </c>
      <c r="H1462" s="1109"/>
      <c r="I1462" s="1072">
        <v>3</v>
      </c>
      <c r="J1462" s="523"/>
      <c r="K1462" s="523"/>
      <c r="L1462" s="523"/>
      <c r="M1462" s="523"/>
      <c r="N1462" s="523"/>
      <c r="O1462" s="523"/>
    </row>
    <row r="1463" spans="1:15" ht="15">
      <c r="A1463" s="492"/>
      <c r="B1463" s="117"/>
      <c r="C1463" s="595"/>
      <c r="D1463" s="175" t="s">
        <v>981</v>
      </c>
      <c r="E1463" s="299">
        <f>I1463*E4</f>
        <v>213.75</v>
      </c>
      <c r="F1463" s="415" t="s">
        <v>3097</v>
      </c>
      <c r="G1463" s="1013">
        <v>3</v>
      </c>
      <c r="H1463" s="1109" t="s">
        <v>2454</v>
      </c>
      <c r="I1463" s="1072">
        <v>2.85</v>
      </c>
      <c r="J1463" s="523"/>
      <c r="K1463" s="523"/>
      <c r="L1463" s="523"/>
      <c r="M1463" s="523"/>
      <c r="N1463" s="523"/>
      <c r="O1463" s="523"/>
    </row>
    <row r="1464" spans="1:15" ht="21" customHeight="1">
      <c r="A1464" s="492"/>
      <c r="B1464" s="110"/>
      <c r="C1464" s="98"/>
      <c r="D1464" s="251" t="s">
        <v>335</v>
      </c>
      <c r="E1464" s="300">
        <f>I1464*E3</f>
        <v>0</v>
      </c>
      <c r="F1464" s="413"/>
      <c r="G1464" s="1036">
        <v>0</v>
      </c>
      <c r="H1464" s="1109" t="s">
        <v>2183</v>
      </c>
      <c r="I1464" s="1072">
        <v>0</v>
      </c>
      <c r="J1464" s="523"/>
      <c r="K1464" s="523"/>
      <c r="L1464" s="523"/>
      <c r="M1464" s="523"/>
      <c r="N1464" s="523"/>
      <c r="O1464" s="523"/>
    </row>
    <row r="1465" spans="1:15" ht="23.25" customHeight="1">
      <c r="A1465" s="492"/>
      <c r="B1465" s="110"/>
      <c r="C1465" s="98"/>
      <c r="D1465" s="83" t="s">
        <v>1810</v>
      </c>
      <c r="E1465" s="298">
        <f>I1465*E3</f>
        <v>0</v>
      </c>
      <c r="F1465" s="414"/>
      <c r="G1465" s="1011">
        <v>0</v>
      </c>
      <c r="H1465" s="1108" t="s">
        <v>146</v>
      </c>
      <c r="I1465" s="1072">
        <v>7.67</v>
      </c>
      <c r="J1465" s="523"/>
      <c r="K1465" s="523"/>
      <c r="L1465" s="523"/>
      <c r="M1465" s="523"/>
      <c r="N1465" s="523"/>
      <c r="O1465" s="523"/>
    </row>
    <row r="1466" spans="1:15" ht="15">
      <c r="A1466" s="492"/>
      <c r="B1466" s="110"/>
      <c r="C1466" s="98"/>
      <c r="D1466" s="84" t="s">
        <v>2648</v>
      </c>
      <c r="E1466" s="296">
        <f>I1466*E4</f>
        <v>225</v>
      </c>
      <c r="F1466" s="415" t="s">
        <v>3097</v>
      </c>
      <c r="G1466" s="1010">
        <v>2</v>
      </c>
      <c r="H1466" s="1109" t="s">
        <v>2649</v>
      </c>
      <c r="I1466" s="1072">
        <v>3</v>
      </c>
      <c r="J1466" s="523"/>
      <c r="K1466" s="523"/>
      <c r="L1466" s="523"/>
      <c r="M1466" s="523"/>
      <c r="N1466" s="523"/>
      <c r="O1466" s="523"/>
    </row>
    <row r="1467" spans="1:15" s="7" customFormat="1" ht="14.25">
      <c r="A1467" s="492"/>
      <c r="B1467" s="110"/>
      <c r="C1467" s="98"/>
      <c r="D1467" s="554" t="s">
        <v>796</v>
      </c>
      <c r="E1467" s="298">
        <f>I1467*E4</f>
        <v>285</v>
      </c>
      <c r="F1467" s="413" t="s">
        <v>3097</v>
      </c>
      <c r="G1467" s="1011">
        <v>0</v>
      </c>
      <c r="H1467" s="1109" t="s">
        <v>2191</v>
      </c>
      <c r="I1467" s="1072">
        <v>3.8</v>
      </c>
      <c r="J1467" s="523"/>
      <c r="K1467" s="523"/>
      <c r="L1467" s="523"/>
      <c r="M1467" s="523"/>
      <c r="N1467" s="523"/>
      <c r="O1467" s="523"/>
    </row>
    <row r="1468" spans="1:15" s="7" customFormat="1" ht="15">
      <c r="A1468" s="492">
        <v>643</v>
      </c>
      <c r="B1468" s="110" t="s">
        <v>2756</v>
      </c>
      <c r="C1468" s="98"/>
      <c r="D1468" s="252" t="s">
        <v>2272</v>
      </c>
      <c r="E1468" s="296">
        <f>I1468*E4</f>
        <v>315</v>
      </c>
      <c r="F1468" s="416" t="s">
        <v>3097</v>
      </c>
      <c r="G1468" s="1010">
        <v>1</v>
      </c>
      <c r="H1468" s="1109" t="s">
        <v>626</v>
      </c>
      <c r="I1468" s="1072">
        <v>4.2</v>
      </c>
      <c r="J1468" s="523"/>
      <c r="K1468" s="523"/>
      <c r="L1468" s="523"/>
      <c r="M1468" s="523"/>
      <c r="N1468" s="523"/>
      <c r="O1468" s="523"/>
    </row>
    <row r="1469" spans="1:15" s="7" customFormat="1" ht="15">
      <c r="A1469" s="492"/>
      <c r="B1469" s="110"/>
      <c r="C1469" s="98"/>
      <c r="D1469" s="252" t="s">
        <v>807</v>
      </c>
      <c r="E1469" s="296">
        <v>250</v>
      </c>
      <c r="F1469" s="416" t="s">
        <v>3097</v>
      </c>
      <c r="G1469" s="1010">
        <v>1</v>
      </c>
      <c r="H1469" s="1109" t="s">
        <v>3422</v>
      </c>
      <c r="I1469" s="1072">
        <v>3.62</v>
      </c>
      <c r="J1469" s="523"/>
      <c r="K1469" s="523"/>
      <c r="L1469" s="523"/>
      <c r="M1469" s="523"/>
      <c r="N1469" s="523"/>
      <c r="O1469" s="523"/>
    </row>
    <row r="1470" spans="1:15" s="7" customFormat="1" ht="15">
      <c r="A1470" s="492"/>
      <c r="B1470" s="110"/>
      <c r="C1470" s="98"/>
      <c r="D1470" s="252" t="s">
        <v>1202</v>
      </c>
      <c r="E1470" s="296">
        <v>500</v>
      </c>
      <c r="F1470" s="416" t="s">
        <v>3097</v>
      </c>
      <c r="G1470" s="1010">
        <v>1</v>
      </c>
      <c r="H1470" s="1109" t="s">
        <v>920</v>
      </c>
      <c r="I1470" s="1072">
        <v>11</v>
      </c>
      <c r="J1470" s="523"/>
      <c r="K1470" s="523"/>
      <c r="L1470" s="523"/>
      <c r="M1470" s="523"/>
      <c r="N1470" s="523"/>
      <c r="O1470" s="523"/>
    </row>
    <row r="1471" spans="1:15" s="7" customFormat="1" ht="23.25">
      <c r="A1471" s="492">
        <v>410</v>
      </c>
      <c r="B1471" s="110" t="s">
        <v>3276</v>
      </c>
      <c r="C1471" s="98" t="s">
        <v>2463</v>
      </c>
      <c r="D1471" s="253" t="s">
        <v>2567</v>
      </c>
      <c r="E1471" s="296">
        <f>I1471*E4</f>
        <v>165</v>
      </c>
      <c r="F1471" s="416" t="s">
        <v>3097</v>
      </c>
      <c r="G1471" s="1010">
        <v>1</v>
      </c>
      <c r="H1471" s="1109" t="s">
        <v>3423</v>
      </c>
      <c r="I1471" s="1072">
        <v>2.2</v>
      </c>
      <c r="J1471" s="535"/>
      <c r="K1471" s="523"/>
      <c r="L1471" s="523"/>
      <c r="M1471" s="523"/>
      <c r="N1471" s="523"/>
      <c r="O1471" s="523"/>
    </row>
    <row r="1472" spans="1:15" s="7" customFormat="1" ht="17.25" customHeight="1">
      <c r="A1472" s="492"/>
      <c r="B1472" s="110"/>
      <c r="C1472" s="98"/>
      <c r="D1472" s="180" t="s">
        <v>2415</v>
      </c>
      <c r="E1472" s="295">
        <f>I1472*E4</f>
        <v>285</v>
      </c>
      <c r="F1472" s="416" t="s">
        <v>3097</v>
      </c>
      <c r="G1472" s="1010">
        <v>1</v>
      </c>
      <c r="H1472" s="1109" t="s">
        <v>2439</v>
      </c>
      <c r="I1472" s="1072">
        <v>3.8</v>
      </c>
      <c r="J1472" s="1119" t="s">
        <v>516</v>
      </c>
      <c r="K1472" s="523"/>
      <c r="L1472" s="523"/>
      <c r="M1472" s="523"/>
      <c r="N1472" s="523"/>
      <c r="O1472" s="523"/>
    </row>
    <row r="1473" spans="1:15" s="7" customFormat="1" ht="17.25" customHeight="1">
      <c r="A1473" s="492"/>
      <c r="B1473" s="110"/>
      <c r="C1473" s="98"/>
      <c r="D1473" s="89" t="s">
        <v>1127</v>
      </c>
      <c r="E1473" s="315">
        <f>I1473*E4</f>
        <v>187.5</v>
      </c>
      <c r="F1473" s="416" t="s">
        <v>3097</v>
      </c>
      <c r="G1473" s="1120">
        <v>4</v>
      </c>
      <c r="H1473" s="1147" t="s">
        <v>814</v>
      </c>
      <c r="I1473" s="1072">
        <v>2.5</v>
      </c>
      <c r="J1473" s="1119"/>
      <c r="K1473" s="523"/>
      <c r="L1473" s="523"/>
      <c r="M1473" s="523"/>
      <c r="N1473" s="523"/>
      <c r="O1473" s="523"/>
    </row>
    <row r="1474" spans="1:15" s="7" customFormat="1" ht="21" customHeight="1">
      <c r="A1474" s="492"/>
      <c r="B1474" s="109"/>
      <c r="C1474" s="574"/>
      <c r="D1474" s="228" t="s">
        <v>2126</v>
      </c>
      <c r="E1474" s="325"/>
      <c r="F1474" s="417"/>
      <c r="G1474" s="1148"/>
      <c r="H1474" s="1149"/>
      <c r="I1474" s="1072"/>
      <c r="J1474" s="535"/>
      <c r="K1474" s="523"/>
      <c r="L1474" s="523"/>
      <c r="M1474" s="523"/>
      <c r="N1474" s="523"/>
      <c r="O1474" s="523"/>
    </row>
    <row r="1475" spans="1:15" s="7" customFormat="1" ht="19.5" customHeight="1">
      <c r="A1475" s="492"/>
      <c r="B1475" s="118"/>
      <c r="C1475" s="634"/>
      <c r="D1475" s="84" t="s">
        <v>56</v>
      </c>
      <c r="E1475" s="314">
        <f>I1475*E4</f>
        <v>82.5</v>
      </c>
      <c r="F1475" s="418" t="s">
        <v>3097</v>
      </c>
      <c r="G1475" s="1150">
        <v>3</v>
      </c>
      <c r="H1475" s="1101" t="s">
        <v>1773</v>
      </c>
      <c r="I1475" s="1072">
        <v>1.1</v>
      </c>
      <c r="J1475" s="523"/>
      <c r="K1475" s="523"/>
      <c r="L1475" s="523"/>
      <c r="M1475" s="523"/>
      <c r="N1475" s="523"/>
      <c r="O1475" s="523"/>
    </row>
    <row r="1476" spans="1:15" s="7" customFormat="1" ht="18.75" customHeight="1">
      <c r="A1476" s="492"/>
      <c r="B1476" s="118"/>
      <c r="C1476" s="634"/>
      <c r="D1476" s="84" t="s">
        <v>56</v>
      </c>
      <c r="E1476" s="308">
        <f>I1476*E4</f>
        <v>22.5</v>
      </c>
      <c r="F1476" s="406" t="s">
        <v>3097</v>
      </c>
      <c r="G1476" s="1151">
        <v>9</v>
      </c>
      <c r="H1476" s="1131" t="s">
        <v>1491</v>
      </c>
      <c r="I1476" s="1072">
        <v>0.3</v>
      </c>
      <c r="J1476" s="523"/>
      <c r="K1476" s="523"/>
      <c r="L1476" s="523"/>
      <c r="M1476" s="523"/>
      <c r="N1476" s="523"/>
      <c r="O1476" s="523"/>
    </row>
    <row r="1477" spans="1:15" s="7" customFormat="1" ht="18.75" customHeight="1">
      <c r="A1477" s="491"/>
      <c r="B1477" s="110"/>
      <c r="C1477" s="98"/>
      <c r="D1477" s="84" t="s">
        <v>1758</v>
      </c>
      <c r="E1477" s="299">
        <f>I1477*E4</f>
        <v>37.5</v>
      </c>
      <c r="F1477" s="368" t="s">
        <v>3097</v>
      </c>
      <c r="G1477" s="1013">
        <v>2</v>
      </c>
      <c r="H1477" s="1115">
        <v>0.38</v>
      </c>
      <c r="I1477" s="1072">
        <v>0.5</v>
      </c>
      <c r="J1477" s="523"/>
      <c r="K1477" s="523"/>
      <c r="L1477" s="523"/>
      <c r="M1477" s="523"/>
      <c r="N1477" s="523"/>
      <c r="O1477" s="523"/>
    </row>
    <row r="1478" spans="1:15" s="7" customFormat="1" ht="15">
      <c r="A1478" s="491"/>
      <c r="B1478" s="110"/>
      <c r="C1478" s="98"/>
      <c r="D1478" s="84" t="s">
        <v>1759</v>
      </c>
      <c r="E1478" s="299">
        <f>I1478*E4</f>
        <v>37.5</v>
      </c>
      <c r="F1478" s="368" t="s">
        <v>3097</v>
      </c>
      <c r="G1478" s="1010">
        <v>1</v>
      </c>
      <c r="H1478" s="1121" t="s">
        <v>1498</v>
      </c>
      <c r="I1478" s="1072">
        <v>0.5</v>
      </c>
      <c r="J1478" s="523"/>
      <c r="K1478" s="523"/>
      <c r="L1478" s="523"/>
      <c r="M1478" s="523"/>
      <c r="N1478" s="523"/>
      <c r="O1478" s="523"/>
    </row>
    <row r="1479" spans="1:15" s="7" customFormat="1" ht="14.25">
      <c r="A1479" s="491"/>
      <c r="B1479" s="109"/>
      <c r="C1479" s="574"/>
      <c r="D1479" s="264" t="s">
        <v>768</v>
      </c>
      <c r="E1479" s="341">
        <v>0</v>
      </c>
      <c r="F1479" s="419"/>
      <c r="G1479" s="1011">
        <v>0</v>
      </c>
      <c r="H1479" s="1121" t="s">
        <v>1211</v>
      </c>
      <c r="I1479" s="1072">
        <v>7.49</v>
      </c>
      <c r="J1479" s="523"/>
      <c r="K1479" s="523"/>
      <c r="L1479" s="523"/>
      <c r="M1479" s="523"/>
      <c r="N1479" s="523"/>
      <c r="O1479" s="523"/>
    </row>
    <row r="1480" spans="1:15" s="7" customFormat="1" ht="15">
      <c r="A1480" s="491"/>
      <c r="B1480" s="110"/>
      <c r="C1480" s="98"/>
      <c r="D1480" s="180" t="s">
        <v>2266</v>
      </c>
      <c r="E1480" s="295">
        <v>4</v>
      </c>
      <c r="F1480" s="368" t="s">
        <v>3097</v>
      </c>
      <c r="G1480" s="1010">
        <v>1</v>
      </c>
      <c r="H1480" s="1109" t="s">
        <v>3308</v>
      </c>
      <c r="I1480" s="1072"/>
      <c r="J1480" s="526"/>
      <c r="K1480" s="523"/>
      <c r="L1480" s="523"/>
      <c r="M1480" s="523"/>
      <c r="N1480" s="523"/>
      <c r="O1480" s="523"/>
    </row>
    <row r="1481" spans="1:15" s="9" customFormat="1" ht="14.25">
      <c r="A1481" s="496"/>
      <c r="B1481" s="109"/>
      <c r="C1481" s="574"/>
      <c r="D1481" s="945" t="s">
        <v>2020</v>
      </c>
      <c r="E1481" s="301">
        <v>40</v>
      </c>
      <c r="F1481" s="330" t="s">
        <v>3097</v>
      </c>
      <c r="G1481" s="1011">
        <v>0</v>
      </c>
      <c r="H1481" s="1108" t="s">
        <v>1220</v>
      </c>
      <c r="I1481" s="1072"/>
      <c r="J1481" s="523"/>
      <c r="K1481" s="526"/>
      <c r="L1481" s="526"/>
      <c r="M1481" s="526"/>
      <c r="N1481" s="526"/>
      <c r="O1481" s="526"/>
    </row>
    <row r="1482" spans="1:15" s="7" customFormat="1" ht="15">
      <c r="A1482" s="491"/>
      <c r="B1482" s="109"/>
      <c r="C1482" s="574"/>
      <c r="D1482" s="254" t="s">
        <v>570</v>
      </c>
      <c r="E1482" s="299">
        <v>10</v>
      </c>
      <c r="F1482" s="368" t="s">
        <v>3097</v>
      </c>
      <c r="G1482" s="1010">
        <v>3</v>
      </c>
      <c r="H1482" s="1109" t="s">
        <v>2824</v>
      </c>
      <c r="I1482" s="1072"/>
      <c r="J1482" s="526"/>
      <c r="K1482" s="523"/>
      <c r="L1482" s="523"/>
      <c r="M1482" s="523"/>
      <c r="N1482" s="523"/>
      <c r="O1482" s="523"/>
    </row>
    <row r="1483" spans="1:15" s="9" customFormat="1" ht="14.25">
      <c r="A1483" s="496"/>
      <c r="B1483" s="109"/>
      <c r="C1483" s="574"/>
      <c r="D1483" s="83" t="s">
        <v>3361</v>
      </c>
      <c r="E1483" s="298">
        <v>0</v>
      </c>
      <c r="F1483" s="366"/>
      <c r="G1483" s="1011">
        <v>0</v>
      </c>
      <c r="H1483" s="1109" t="s">
        <v>1846</v>
      </c>
      <c r="I1483" s="1072">
        <v>0.2</v>
      </c>
      <c r="J1483" s="523"/>
      <c r="K1483" s="526"/>
      <c r="L1483" s="526"/>
      <c r="M1483" s="526"/>
      <c r="N1483" s="526"/>
      <c r="O1483" s="526"/>
    </row>
    <row r="1484" spans="1:15" ht="15">
      <c r="A1484" s="491"/>
      <c r="B1484" s="109"/>
      <c r="C1484" s="574"/>
      <c r="D1484" s="180" t="s">
        <v>2719</v>
      </c>
      <c r="E1484" s="295">
        <v>18</v>
      </c>
      <c r="F1484" s="373" t="s">
        <v>3097</v>
      </c>
      <c r="G1484" s="1010">
        <v>1</v>
      </c>
      <c r="H1484" s="1109" t="s">
        <v>3193</v>
      </c>
      <c r="I1484" s="1072"/>
      <c r="J1484" s="523"/>
      <c r="K1484" s="523"/>
      <c r="L1484" s="523"/>
      <c r="M1484" s="523"/>
      <c r="N1484" s="523"/>
      <c r="O1484" s="523"/>
    </row>
    <row r="1485" spans="1:15" ht="15">
      <c r="A1485" s="491"/>
      <c r="B1485" s="109"/>
      <c r="C1485" s="574"/>
      <c r="D1485" s="84" t="s">
        <v>1551</v>
      </c>
      <c r="E1485" s="299">
        <v>6</v>
      </c>
      <c r="F1485" s="368" t="s">
        <v>3097</v>
      </c>
      <c r="G1485" s="1013">
        <v>1</v>
      </c>
      <c r="H1485" s="1109" t="s">
        <v>1315</v>
      </c>
      <c r="I1485" s="1072"/>
      <c r="J1485" s="523"/>
      <c r="K1485" s="523"/>
      <c r="L1485" s="523"/>
      <c r="M1485" s="523"/>
      <c r="N1485" s="523"/>
      <c r="O1485" s="523"/>
    </row>
    <row r="1486" spans="1:15" s="7" customFormat="1" ht="14.25">
      <c r="A1486" s="491"/>
      <c r="B1486" s="110"/>
      <c r="C1486" s="98"/>
      <c r="D1486" s="83" t="s">
        <v>1244</v>
      </c>
      <c r="E1486" s="300">
        <v>40</v>
      </c>
      <c r="F1486" s="366" t="s">
        <v>3097</v>
      </c>
      <c r="G1486" s="1036">
        <v>0</v>
      </c>
      <c r="H1486" s="1109" t="s">
        <v>3258</v>
      </c>
      <c r="I1486" s="1072">
        <v>1.32</v>
      </c>
      <c r="J1486" s="523"/>
      <c r="K1486" s="523"/>
      <c r="L1486" s="523"/>
      <c r="M1486" s="523"/>
      <c r="N1486" s="523"/>
      <c r="O1486" s="523"/>
    </row>
    <row r="1487" spans="1:15" s="7" customFormat="1" ht="15">
      <c r="A1487" s="491"/>
      <c r="B1487" s="110"/>
      <c r="C1487" s="98"/>
      <c r="D1487" s="210" t="s">
        <v>3260</v>
      </c>
      <c r="E1487" s="296">
        <v>20</v>
      </c>
      <c r="F1487" s="370" t="s">
        <v>3097</v>
      </c>
      <c r="G1487" s="1010">
        <v>1</v>
      </c>
      <c r="H1487" s="1108" t="s">
        <v>1523</v>
      </c>
      <c r="I1487" s="1072"/>
      <c r="J1487" s="523"/>
      <c r="K1487" s="523"/>
      <c r="L1487" s="523"/>
      <c r="M1487" s="523"/>
      <c r="N1487" s="523"/>
      <c r="O1487" s="523"/>
    </row>
    <row r="1488" spans="1:15" s="7" customFormat="1" ht="15">
      <c r="A1488" s="491"/>
      <c r="B1488" s="109"/>
      <c r="C1488" s="574"/>
      <c r="D1488" s="180" t="s">
        <v>2760</v>
      </c>
      <c r="E1488" s="295">
        <v>15</v>
      </c>
      <c r="F1488" s="373" t="s">
        <v>3097</v>
      </c>
      <c r="G1488" s="1010">
        <v>5</v>
      </c>
      <c r="H1488" s="1108" t="s">
        <v>511</v>
      </c>
      <c r="I1488" s="1072"/>
      <c r="J1488" s="523"/>
      <c r="K1488" s="523"/>
      <c r="L1488" s="523"/>
      <c r="M1488" s="523"/>
      <c r="N1488" s="523"/>
      <c r="O1488" s="523"/>
    </row>
    <row r="1489" spans="1:15" ht="16.5" customHeight="1">
      <c r="A1489" s="491"/>
      <c r="B1489" s="109"/>
      <c r="C1489" s="574"/>
      <c r="D1489" s="83" t="s">
        <v>2310</v>
      </c>
      <c r="E1489" s="328">
        <v>0</v>
      </c>
      <c r="F1489" s="385"/>
      <c r="G1489" s="1011">
        <v>0</v>
      </c>
      <c r="H1489" s="1108" t="s">
        <v>1867</v>
      </c>
      <c r="I1489" s="1118"/>
      <c r="J1489" s="526"/>
      <c r="K1489" s="523"/>
      <c r="L1489" s="523"/>
      <c r="M1489" s="523"/>
      <c r="N1489" s="523"/>
      <c r="O1489" s="523"/>
    </row>
    <row r="1490" spans="1:15" s="9" customFormat="1" ht="15">
      <c r="A1490" s="496"/>
      <c r="B1490" s="109"/>
      <c r="C1490" s="574"/>
      <c r="D1490" s="84" t="s">
        <v>2115</v>
      </c>
      <c r="E1490" s="342">
        <v>15</v>
      </c>
      <c r="F1490" s="359" t="s">
        <v>3097</v>
      </c>
      <c r="G1490" s="1010">
        <v>5</v>
      </c>
      <c r="H1490" s="1108" t="s">
        <v>3336</v>
      </c>
      <c r="I1490" s="1118"/>
      <c r="J1490" s="523"/>
      <c r="K1490" s="526"/>
      <c r="L1490" s="526"/>
      <c r="M1490" s="526"/>
      <c r="N1490" s="526"/>
      <c r="O1490" s="526"/>
    </row>
    <row r="1491" spans="1:15" ht="14.25">
      <c r="A1491" s="491"/>
      <c r="B1491" s="109"/>
      <c r="C1491" s="574"/>
      <c r="D1491" s="83" t="s">
        <v>1085</v>
      </c>
      <c r="E1491" s="305">
        <f>I1491*29.5</f>
        <v>0</v>
      </c>
      <c r="F1491" s="311"/>
      <c r="G1491" s="1036">
        <v>0</v>
      </c>
      <c r="H1491" s="1109" t="s">
        <v>1234</v>
      </c>
      <c r="I1491" s="1118"/>
      <c r="J1491" s="523"/>
      <c r="K1491" s="523"/>
      <c r="L1491" s="523"/>
      <c r="M1491" s="523"/>
      <c r="N1491" s="523"/>
      <c r="O1491" s="523"/>
    </row>
    <row r="1492" spans="1:15" s="7" customFormat="1" ht="15">
      <c r="A1492" s="491"/>
      <c r="B1492" s="110"/>
      <c r="C1492" s="98"/>
      <c r="D1492" s="254" t="s">
        <v>2715</v>
      </c>
      <c r="E1492" s="295">
        <f>I1492*E4</f>
        <v>90</v>
      </c>
      <c r="F1492" s="373" t="s">
        <v>3097</v>
      </c>
      <c r="G1492" s="1010">
        <v>4</v>
      </c>
      <c r="H1492" s="1108" t="s">
        <v>2716</v>
      </c>
      <c r="I1492" s="1152">
        <v>1.2</v>
      </c>
      <c r="J1492" s="523"/>
      <c r="K1492" s="523"/>
      <c r="L1492" s="523"/>
      <c r="M1492" s="523"/>
      <c r="N1492" s="523"/>
      <c r="O1492" s="523"/>
    </row>
    <row r="1493" spans="1:15" ht="15">
      <c r="A1493" s="491"/>
      <c r="B1493" s="109"/>
      <c r="C1493" s="574"/>
      <c r="D1493" s="84" t="s">
        <v>694</v>
      </c>
      <c r="E1493" s="299">
        <v>4</v>
      </c>
      <c r="F1493" s="368" t="s">
        <v>3097</v>
      </c>
      <c r="G1493" s="1010">
        <v>2</v>
      </c>
      <c r="H1493" s="1116">
        <v>3</v>
      </c>
      <c r="I1493" s="1072"/>
      <c r="J1493" s="523"/>
      <c r="K1493" s="523"/>
      <c r="L1493" s="523"/>
      <c r="M1493" s="523"/>
      <c r="N1493" s="523"/>
      <c r="O1493" s="523"/>
    </row>
    <row r="1494" spans="1:15" ht="15">
      <c r="A1494" s="491"/>
      <c r="B1494" s="109"/>
      <c r="C1494" s="574"/>
      <c r="D1494" s="180" t="s">
        <v>2486</v>
      </c>
      <c r="E1494" s="299">
        <v>5</v>
      </c>
      <c r="F1494" s="362"/>
      <c r="G1494" s="1013">
        <v>5</v>
      </c>
      <c r="H1494" s="1121" t="s">
        <v>2900</v>
      </c>
      <c r="I1494" s="1072"/>
      <c r="J1494" s="523"/>
      <c r="K1494" s="523"/>
      <c r="L1494" s="523"/>
      <c r="M1494" s="523"/>
      <c r="N1494" s="523"/>
      <c r="O1494" s="523"/>
    </row>
    <row r="1495" spans="1:15" ht="15">
      <c r="A1495" s="491"/>
      <c r="B1495" s="110"/>
      <c r="C1495" s="98"/>
      <c r="D1495" s="180" t="s">
        <v>765</v>
      </c>
      <c r="E1495" s="295">
        <f>I1495*29.5</f>
        <v>7.08</v>
      </c>
      <c r="F1495" s="373" t="s">
        <v>3097</v>
      </c>
      <c r="G1495" s="1010">
        <v>1</v>
      </c>
      <c r="H1495" s="1108" t="s">
        <v>2154</v>
      </c>
      <c r="I1495" s="1072">
        <v>0.24</v>
      </c>
      <c r="J1495" s="523"/>
      <c r="K1495" s="523"/>
      <c r="L1495" s="523"/>
      <c r="M1495" s="523"/>
      <c r="N1495" s="523"/>
      <c r="O1495" s="523"/>
    </row>
    <row r="1496" spans="1:15" ht="15">
      <c r="A1496" s="491"/>
      <c r="B1496" s="109"/>
      <c r="C1496" s="574"/>
      <c r="D1496" s="84" t="s">
        <v>1036</v>
      </c>
      <c r="E1496" s="299">
        <f>I1496*29.5</f>
        <v>7.08</v>
      </c>
      <c r="F1496" s="368" t="s">
        <v>3097</v>
      </c>
      <c r="G1496" s="1010">
        <v>11</v>
      </c>
      <c r="H1496" s="1108" t="s">
        <v>2458</v>
      </c>
      <c r="I1496" s="1072">
        <v>0.24</v>
      </c>
      <c r="J1496" s="523"/>
      <c r="K1496" s="523"/>
      <c r="L1496" s="523"/>
      <c r="M1496" s="523"/>
      <c r="N1496" s="523"/>
      <c r="O1496" s="523"/>
    </row>
    <row r="1497" spans="1:15" ht="14.25">
      <c r="A1497" s="491"/>
      <c r="B1497" s="109"/>
      <c r="C1497" s="574"/>
      <c r="D1497" s="251" t="s">
        <v>1702</v>
      </c>
      <c r="E1497" s="300">
        <f>I1497*29.5</f>
        <v>0</v>
      </c>
      <c r="F1497" s="322"/>
      <c r="G1497" s="1011">
        <v>0</v>
      </c>
      <c r="H1497" s="1109">
        <v>13</v>
      </c>
      <c r="I1497" s="1072"/>
      <c r="J1497" s="526"/>
      <c r="K1497" s="523"/>
      <c r="L1497" s="523"/>
      <c r="M1497" s="523"/>
      <c r="N1497" s="523"/>
      <c r="O1497" s="523"/>
    </row>
    <row r="1498" spans="1:15" s="9" customFormat="1" ht="15">
      <c r="A1498" s="496"/>
      <c r="B1498" s="109"/>
      <c r="C1498" s="574"/>
      <c r="D1498" s="180" t="s">
        <v>2811</v>
      </c>
      <c r="E1498" s="295">
        <f>I1498*E4</f>
        <v>187.5</v>
      </c>
      <c r="F1498" s="368" t="s">
        <v>3097</v>
      </c>
      <c r="G1498" s="1010">
        <v>0</v>
      </c>
      <c r="H1498" s="1109" t="s">
        <v>3133</v>
      </c>
      <c r="I1498" s="1072">
        <v>2.5</v>
      </c>
      <c r="J1498" s="530"/>
      <c r="K1498" s="526"/>
      <c r="L1498" s="526"/>
      <c r="M1498" s="526"/>
      <c r="N1498" s="526"/>
      <c r="O1498" s="526"/>
    </row>
    <row r="1499" spans="1:15" s="14" customFormat="1" ht="15">
      <c r="A1499" s="479"/>
      <c r="B1499" s="109"/>
      <c r="C1499" s="574"/>
      <c r="D1499" s="210" t="s">
        <v>1596</v>
      </c>
      <c r="E1499" s="295">
        <v>15</v>
      </c>
      <c r="F1499" s="373" t="s">
        <v>3097</v>
      </c>
      <c r="G1499" s="1010">
        <v>12</v>
      </c>
      <c r="H1499" s="1108" t="s">
        <v>1820</v>
      </c>
      <c r="I1499" s="1072"/>
      <c r="J1499" s="523"/>
      <c r="K1499" s="530"/>
      <c r="L1499" s="530"/>
      <c r="M1499" s="530"/>
      <c r="N1499" s="530"/>
      <c r="O1499" s="530"/>
    </row>
    <row r="1500" spans="1:15" s="7" customFormat="1" ht="22.5">
      <c r="A1500" s="491"/>
      <c r="B1500" s="109"/>
      <c r="C1500" s="574"/>
      <c r="D1500" s="83" t="s">
        <v>1769</v>
      </c>
      <c r="E1500" s="301">
        <v>0</v>
      </c>
      <c r="F1500" s="388"/>
      <c r="G1500" s="1011">
        <v>0</v>
      </c>
      <c r="H1500" s="1108" t="s">
        <v>2353</v>
      </c>
      <c r="I1500" s="1072">
        <v>93</v>
      </c>
      <c r="J1500" s="523"/>
      <c r="K1500" s="523"/>
      <c r="L1500" s="523"/>
      <c r="M1500" s="523"/>
      <c r="N1500" s="523"/>
      <c r="O1500" s="523"/>
    </row>
    <row r="1501" spans="1:15" s="7" customFormat="1" ht="15">
      <c r="A1501" s="491"/>
      <c r="B1501" s="109"/>
      <c r="C1501" s="574"/>
      <c r="D1501" s="84" t="s">
        <v>3013</v>
      </c>
      <c r="E1501" s="295">
        <f>I1501*E4</f>
        <v>112.5</v>
      </c>
      <c r="F1501" s="373" t="s">
        <v>3097</v>
      </c>
      <c r="G1501" s="1010">
        <v>1</v>
      </c>
      <c r="H1501" s="1108" t="s">
        <v>481</v>
      </c>
      <c r="I1501" s="1072">
        <v>1.5</v>
      </c>
      <c r="J1501" s="523"/>
      <c r="K1501" s="523"/>
      <c r="L1501" s="523"/>
      <c r="M1501" s="523"/>
      <c r="N1501" s="523"/>
      <c r="O1501" s="523"/>
    </row>
    <row r="1502" spans="1:15" ht="14.25">
      <c r="A1502" s="491"/>
      <c r="B1502" s="109"/>
      <c r="C1502" s="574"/>
      <c r="D1502" s="83" t="s">
        <v>2532</v>
      </c>
      <c r="E1502" s="298">
        <f>I1502*29.5</f>
        <v>0</v>
      </c>
      <c r="F1502" s="383"/>
      <c r="G1502" s="1011">
        <v>0</v>
      </c>
      <c r="H1502" s="1108" t="s">
        <v>2286</v>
      </c>
      <c r="I1502" s="1072"/>
      <c r="J1502" s="523"/>
      <c r="K1502" s="523"/>
      <c r="L1502" s="523"/>
      <c r="M1502" s="523"/>
      <c r="N1502" s="523"/>
      <c r="O1502" s="523"/>
    </row>
    <row r="1503" spans="1:15" ht="17.25" customHeight="1">
      <c r="A1503" s="491"/>
      <c r="B1503" s="109"/>
      <c r="C1503" s="574"/>
      <c r="D1503" s="228" t="s">
        <v>2724</v>
      </c>
      <c r="E1503" s="309"/>
      <c r="F1503" s="417"/>
      <c r="G1503" s="1153"/>
      <c r="H1503" s="1149"/>
      <c r="I1503" s="1072"/>
      <c r="J1503" s="523"/>
      <c r="K1503" s="523"/>
      <c r="L1503" s="523"/>
      <c r="M1503" s="523"/>
      <c r="N1503" s="523"/>
      <c r="O1503" s="523"/>
    </row>
    <row r="1504" spans="1:15" s="7" customFormat="1" ht="18" customHeight="1">
      <c r="A1504" s="491"/>
      <c r="B1504" s="110"/>
      <c r="C1504" s="98"/>
      <c r="D1504" s="83" t="s">
        <v>1619</v>
      </c>
      <c r="E1504" s="301">
        <f>I1504*E4</f>
        <v>180</v>
      </c>
      <c r="F1504" s="388" t="s">
        <v>3097</v>
      </c>
      <c r="G1504" s="1011">
        <v>0</v>
      </c>
      <c r="H1504" s="1109" t="s">
        <v>1620</v>
      </c>
      <c r="I1504" s="1072">
        <v>2.4</v>
      </c>
      <c r="J1504" s="523"/>
      <c r="K1504" s="523"/>
      <c r="L1504" s="523"/>
      <c r="M1504" s="523"/>
      <c r="N1504" s="523"/>
      <c r="O1504" s="523"/>
    </row>
    <row r="1505" spans="1:15" s="7" customFormat="1" ht="19.5" customHeight="1">
      <c r="A1505" s="491"/>
      <c r="B1505" s="110"/>
      <c r="C1505" s="98"/>
      <c r="D1505" s="553" t="s">
        <v>3232</v>
      </c>
      <c r="E1505" s="301">
        <f>I1505*E4</f>
        <v>465</v>
      </c>
      <c r="F1505" s="388" t="s">
        <v>3097</v>
      </c>
      <c r="G1505" s="1011">
        <v>0</v>
      </c>
      <c r="H1505" s="1109" t="s">
        <v>3261</v>
      </c>
      <c r="I1505" s="1072">
        <v>6.2</v>
      </c>
      <c r="J1505" s="523"/>
      <c r="K1505" s="523"/>
      <c r="L1505" s="523"/>
      <c r="M1505" s="523"/>
      <c r="N1505" s="523"/>
      <c r="O1505" s="523"/>
    </row>
    <row r="1506" spans="1:15" s="7" customFormat="1" ht="19.5" customHeight="1">
      <c r="A1506" s="491"/>
      <c r="B1506" s="110"/>
      <c r="C1506" s="98"/>
      <c r="D1506" s="90" t="s">
        <v>1254</v>
      </c>
      <c r="E1506" s="312">
        <f>I1506*E4</f>
        <v>178.5</v>
      </c>
      <c r="F1506" s="373" t="s">
        <v>3097</v>
      </c>
      <c r="G1506" s="1010">
        <v>2</v>
      </c>
      <c r="H1506" s="1109" t="s">
        <v>3453</v>
      </c>
      <c r="I1506" s="1072">
        <v>2.38</v>
      </c>
      <c r="J1506" s="523"/>
      <c r="K1506" s="523"/>
      <c r="L1506" s="523"/>
      <c r="M1506" s="523"/>
      <c r="N1506" s="523"/>
      <c r="O1506" s="523"/>
    </row>
    <row r="1507" spans="1:15" s="7" customFormat="1" ht="30" customHeight="1">
      <c r="A1507" s="491"/>
      <c r="B1507" s="110"/>
      <c r="C1507" s="98"/>
      <c r="D1507" s="725" t="s">
        <v>2995</v>
      </c>
      <c r="E1507" s="295">
        <f>I1507*E4</f>
        <v>641.25</v>
      </c>
      <c r="F1507" s="373" t="s">
        <v>3097</v>
      </c>
      <c r="G1507" s="1010">
        <v>1</v>
      </c>
      <c r="H1507" s="1109" t="s">
        <v>1361</v>
      </c>
      <c r="I1507" s="1072">
        <v>8.55</v>
      </c>
      <c r="J1507" s="523"/>
      <c r="K1507" s="523"/>
      <c r="L1507" s="523"/>
      <c r="M1507" s="523"/>
      <c r="N1507" s="523"/>
      <c r="O1507" s="523"/>
    </row>
    <row r="1508" spans="1:15" s="7" customFormat="1" ht="30" customHeight="1">
      <c r="A1508" s="491"/>
      <c r="B1508" s="110"/>
      <c r="C1508" s="98"/>
      <c r="D1508" s="964" t="s">
        <v>1645</v>
      </c>
      <c r="E1508" s="464">
        <f>I1508*E4</f>
        <v>842.25</v>
      </c>
      <c r="F1508" s="388" t="s">
        <v>3097</v>
      </c>
      <c r="G1508" s="1011">
        <v>0</v>
      </c>
      <c r="H1508" s="1109" t="s">
        <v>2370</v>
      </c>
      <c r="I1508" s="1072">
        <v>11.23</v>
      </c>
      <c r="J1508" s="523"/>
      <c r="K1508" s="523"/>
      <c r="L1508" s="523"/>
      <c r="M1508" s="523"/>
      <c r="N1508" s="523"/>
      <c r="O1508" s="523"/>
    </row>
    <row r="1509" spans="1:15" ht="23.25" customHeight="1">
      <c r="A1509" s="491"/>
      <c r="B1509" s="110"/>
      <c r="C1509" s="98"/>
      <c r="D1509" s="228" t="s">
        <v>1182</v>
      </c>
      <c r="E1509" s="309"/>
      <c r="F1509" s="393"/>
      <c r="G1509" s="1112"/>
      <c r="H1509" s="1149"/>
      <c r="I1509" s="1118"/>
      <c r="J1509" s="523"/>
      <c r="K1509" s="523"/>
      <c r="L1509" s="523"/>
      <c r="M1509" s="523"/>
      <c r="N1509" s="523"/>
      <c r="O1509" s="523"/>
    </row>
    <row r="1510" spans="1:15" ht="21" customHeight="1">
      <c r="A1510" s="491"/>
      <c r="B1510" s="118"/>
      <c r="C1510" s="634"/>
      <c r="D1510" s="82" t="s">
        <v>1700</v>
      </c>
      <c r="E1510" s="295">
        <f>I1510*E4</f>
        <v>390</v>
      </c>
      <c r="F1510" s="373" t="s">
        <v>3097</v>
      </c>
      <c r="G1510" s="1154">
        <v>1</v>
      </c>
      <c r="H1510" s="1155" t="s">
        <v>1701</v>
      </c>
      <c r="I1510" s="522">
        <v>5.2</v>
      </c>
      <c r="J1510" s="523"/>
      <c r="K1510" s="523"/>
      <c r="L1510" s="523"/>
      <c r="M1510" s="523"/>
      <c r="N1510" s="523"/>
      <c r="O1510" s="523"/>
    </row>
    <row r="1511" spans="1:15" ht="32.25" customHeight="1">
      <c r="A1511" s="491"/>
      <c r="B1511" s="118"/>
      <c r="C1511" s="634"/>
      <c r="D1511" s="188" t="s">
        <v>1242</v>
      </c>
      <c r="E1511" s="315">
        <f>I1511*E4</f>
        <v>918.75</v>
      </c>
      <c r="F1511" s="373" t="s">
        <v>3097</v>
      </c>
      <c r="G1511" s="1156">
        <v>1</v>
      </c>
      <c r="H1511" s="1155" t="s">
        <v>1243</v>
      </c>
      <c r="I1511" s="522">
        <v>12.25</v>
      </c>
      <c r="J1511" s="523"/>
      <c r="K1511" s="523"/>
      <c r="L1511" s="523"/>
      <c r="M1511" s="523"/>
      <c r="N1511" s="523"/>
      <c r="O1511" s="523"/>
    </row>
    <row r="1512" spans="1:15" ht="21" customHeight="1">
      <c r="A1512" s="491"/>
      <c r="B1512" s="118"/>
      <c r="C1512" s="634"/>
      <c r="D1512" s="685" t="s">
        <v>499</v>
      </c>
      <c r="E1512" s="315">
        <f>I1512*E4</f>
        <v>585</v>
      </c>
      <c r="F1512" s="371" t="s">
        <v>3097</v>
      </c>
      <c r="G1512" s="1156">
        <v>1</v>
      </c>
      <c r="H1512" s="1155" t="s">
        <v>2005</v>
      </c>
      <c r="I1512" s="522">
        <v>7.8</v>
      </c>
      <c r="J1512" s="523"/>
      <c r="K1512" s="523"/>
      <c r="L1512" s="523"/>
      <c r="M1512" s="523"/>
      <c r="N1512" s="523"/>
      <c r="O1512" s="523"/>
    </row>
    <row r="1513" spans="1:16" ht="21" customHeight="1">
      <c r="A1513" s="491"/>
      <c r="B1513" s="118"/>
      <c r="C1513" s="634"/>
      <c r="D1513" s="703" t="s">
        <v>2519</v>
      </c>
      <c r="E1513" s="688">
        <f>I1513*E4</f>
        <v>337.5</v>
      </c>
      <c r="F1513" s="371" t="s">
        <v>3097</v>
      </c>
      <c r="G1513" s="1154">
        <v>0</v>
      </c>
      <c r="H1513" s="1157" t="s">
        <v>1785</v>
      </c>
      <c r="I1513" s="1158">
        <v>4.5</v>
      </c>
      <c r="J1513" s="1159"/>
      <c r="K1513" s="1159"/>
      <c r="L1513" s="1159"/>
      <c r="M1513" s="684"/>
      <c r="N1513" s="684"/>
      <c r="O1513" s="684"/>
      <c r="P1513" s="684"/>
    </row>
    <row r="1514" spans="1:15" s="14" customFormat="1" ht="24" customHeight="1">
      <c r="A1514" s="479"/>
      <c r="B1514" s="109"/>
      <c r="C1514" s="574"/>
      <c r="D1514" s="256" t="s">
        <v>1914</v>
      </c>
      <c r="E1514" s="686"/>
      <c r="F1514" s="687"/>
      <c r="G1514" s="1103"/>
      <c r="H1514" s="1149"/>
      <c r="I1514" s="1072"/>
      <c r="J1514" s="523"/>
      <c r="K1514" s="530"/>
      <c r="L1514" s="530"/>
      <c r="M1514" s="530"/>
      <c r="N1514" s="530"/>
      <c r="O1514" s="530"/>
    </row>
    <row r="1515" spans="1:15" s="7" customFormat="1" ht="19.5" customHeight="1">
      <c r="A1515" s="491"/>
      <c r="B1515" s="118"/>
      <c r="C1515" s="634"/>
      <c r="D1515" s="257" t="s">
        <v>1071</v>
      </c>
      <c r="E1515" s="306">
        <f>I1515*E4</f>
        <v>862.5</v>
      </c>
      <c r="F1515" s="368" t="s">
        <v>3097</v>
      </c>
      <c r="G1515" s="1013">
        <v>1</v>
      </c>
      <c r="H1515" s="1109">
        <v>9.3</v>
      </c>
      <c r="I1515" s="1072">
        <v>11.5</v>
      </c>
      <c r="J1515" s="523"/>
      <c r="K1515" s="523"/>
      <c r="L1515" s="523"/>
      <c r="M1515" s="523"/>
      <c r="N1515" s="523"/>
      <c r="O1515" s="523"/>
    </row>
    <row r="1516" spans="1:15" ht="18" customHeight="1">
      <c r="A1516" s="491"/>
      <c r="B1516" s="110"/>
      <c r="C1516" s="98"/>
      <c r="D1516" s="258" t="s">
        <v>1880</v>
      </c>
      <c r="E1516" s="333"/>
      <c r="F1516" s="399"/>
      <c r="G1516" s="1112"/>
      <c r="H1516" s="1138"/>
      <c r="I1516" s="1072"/>
      <c r="J1516" s="526"/>
      <c r="K1516" s="523"/>
      <c r="L1516" s="523"/>
      <c r="M1516" s="523"/>
      <c r="N1516" s="523"/>
      <c r="O1516" s="523"/>
    </row>
    <row r="1517" spans="1:15" s="9" customFormat="1" ht="21" customHeight="1">
      <c r="A1517" s="496"/>
      <c r="B1517" s="118"/>
      <c r="C1517" s="634"/>
      <c r="D1517" s="90" t="s">
        <v>1788</v>
      </c>
      <c r="E1517" s="343">
        <f>I1517*E4</f>
        <v>1500</v>
      </c>
      <c r="F1517" s="693" t="s">
        <v>3374</v>
      </c>
      <c r="G1517" s="1010">
        <v>1</v>
      </c>
      <c r="H1517" s="1117" t="s">
        <v>2881</v>
      </c>
      <c r="I1517" s="1072">
        <v>20</v>
      </c>
      <c r="J1517" s="526"/>
      <c r="K1517" s="526"/>
      <c r="L1517" s="526"/>
      <c r="M1517" s="526"/>
      <c r="N1517" s="526"/>
      <c r="O1517" s="526"/>
    </row>
    <row r="1518" spans="1:15" s="9" customFormat="1" ht="22.5" customHeight="1">
      <c r="A1518" s="496"/>
      <c r="B1518" s="114"/>
      <c r="C1518" s="621"/>
      <c r="D1518" s="553" t="s">
        <v>1160</v>
      </c>
      <c r="E1518" s="679">
        <f>I1518*E4</f>
        <v>1725</v>
      </c>
      <c r="F1518" s="569" t="s">
        <v>3374</v>
      </c>
      <c r="G1518" s="1011">
        <v>0</v>
      </c>
      <c r="H1518" s="1092" t="s">
        <v>2010</v>
      </c>
      <c r="I1518" s="1072">
        <v>23</v>
      </c>
      <c r="J1518" s="526"/>
      <c r="K1518" s="526"/>
      <c r="L1518" s="526"/>
      <c r="M1518" s="526"/>
      <c r="N1518" s="526"/>
      <c r="O1518" s="526"/>
    </row>
    <row r="1519" spans="1:15" s="9" customFormat="1" ht="22.5" customHeight="1">
      <c r="A1519" s="496"/>
      <c r="B1519" s="114"/>
      <c r="C1519" s="621"/>
      <c r="D1519" s="90" t="s">
        <v>2285</v>
      </c>
      <c r="E1519" s="302">
        <f>I1519*E4</f>
        <v>1500</v>
      </c>
      <c r="F1519" s="694" t="s">
        <v>3374</v>
      </c>
      <c r="G1519" s="1120">
        <v>1</v>
      </c>
      <c r="H1519" s="1092" t="s">
        <v>2009</v>
      </c>
      <c r="I1519" s="1072">
        <v>20</v>
      </c>
      <c r="J1519" s="526"/>
      <c r="K1519" s="526"/>
      <c r="L1519" s="526"/>
      <c r="M1519" s="526"/>
      <c r="N1519" s="526"/>
      <c r="O1519" s="526"/>
    </row>
    <row r="1520" spans="1:15" s="9" customFormat="1" ht="22.5" customHeight="1">
      <c r="A1520" s="496"/>
      <c r="B1520" s="114"/>
      <c r="C1520" s="621"/>
      <c r="D1520" s="90" t="s">
        <v>1717</v>
      </c>
      <c r="E1520" s="302">
        <f>I1520*E4</f>
        <v>1350</v>
      </c>
      <c r="F1520" s="694" t="s">
        <v>3374</v>
      </c>
      <c r="G1520" s="1120">
        <v>1</v>
      </c>
      <c r="H1520" s="1092" t="s">
        <v>215</v>
      </c>
      <c r="I1520" s="1072">
        <v>18</v>
      </c>
      <c r="J1520" s="526"/>
      <c r="K1520" s="526"/>
      <c r="L1520" s="526"/>
      <c r="M1520" s="526"/>
      <c r="N1520" s="526"/>
      <c r="O1520" s="526"/>
    </row>
    <row r="1521" spans="1:15" s="9" customFormat="1" ht="22.5" customHeight="1">
      <c r="A1521" s="496"/>
      <c r="B1521" s="114"/>
      <c r="C1521" s="621"/>
      <c r="D1521" s="90" t="s">
        <v>2474</v>
      </c>
      <c r="E1521" s="302">
        <f>I1521*E4</f>
        <v>1275</v>
      </c>
      <c r="F1521" s="694" t="s">
        <v>3374</v>
      </c>
      <c r="G1521" s="1120">
        <v>2</v>
      </c>
      <c r="H1521" s="1092" t="s">
        <v>1718</v>
      </c>
      <c r="I1521" s="1072">
        <v>17</v>
      </c>
      <c r="J1521" s="526"/>
      <c r="K1521" s="526"/>
      <c r="L1521" s="526"/>
      <c r="M1521" s="526"/>
      <c r="N1521" s="526"/>
      <c r="O1521" s="526"/>
    </row>
    <row r="1522" spans="1:15" s="9" customFormat="1" ht="22.5" customHeight="1">
      <c r="A1522" s="496"/>
      <c r="B1522" s="114"/>
      <c r="C1522" s="621"/>
      <c r="D1522" s="460" t="s">
        <v>3340</v>
      </c>
      <c r="E1522" s="302">
        <f>I1522*E4</f>
        <v>3075</v>
      </c>
      <c r="F1522" s="694" t="s">
        <v>3374</v>
      </c>
      <c r="G1522" s="1120">
        <v>1</v>
      </c>
      <c r="H1522" s="1092" t="s">
        <v>3341</v>
      </c>
      <c r="I1522" s="1072">
        <v>41</v>
      </c>
      <c r="J1522" s="526"/>
      <c r="K1522" s="526"/>
      <c r="L1522" s="526"/>
      <c r="M1522" s="526"/>
      <c r="N1522" s="526"/>
      <c r="O1522" s="526"/>
    </row>
    <row r="1523" spans="1:15" s="9" customFormat="1" ht="22.5" customHeight="1">
      <c r="A1523" s="496"/>
      <c r="B1523" s="114"/>
      <c r="C1523" s="621"/>
      <c r="D1523" s="259" t="s">
        <v>171</v>
      </c>
      <c r="E1523" s="314">
        <f>I1523*E4</f>
        <v>375</v>
      </c>
      <c r="F1523" s="420" t="s">
        <v>3097</v>
      </c>
      <c r="G1523" s="1010">
        <v>1</v>
      </c>
      <c r="H1523" s="1019">
        <v>2.7</v>
      </c>
      <c r="I1523" s="1072">
        <v>5</v>
      </c>
      <c r="J1523" s="526"/>
      <c r="K1523" s="526"/>
      <c r="L1523" s="526"/>
      <c r="M1523" s="526"/>
      <c r="N1523" s="526"/>
      <c r="O1523" s="526"/>
    </row>
    <row r="1524" spans="1:15" s="9" customFormat="1" ht="21" customHeight="1">
      <c r="A1524" s="496"/>
      <c r="B1524" s="111"/>
      <c r="C1524" s="580"/>
      <c r="D1524" s="451" t="s">
        <v>407</v>
      </c>
      <c r="E1524" s="314">
        <v>1500</v>
      </c>
      <c r="F1524" s="420" t="s">
        <v>3097</v>
      </c>
      <c r="G1524" s="1010">
        <v>1</v>
      </c>
      <c r="H1524" s="1019" t="s">
        <v>506</v>
      </c>
      <c r="I1524" s="1072"/>
      <c r="J1524" s="526"/>
      <c r="K1524" s="526"/>
      <c r="L1524" s="526"/>
      <c r="M1524" s="526"/>
      <c r="N1524" s="526"/>
      <c r="O1524" s="526"/>
    </row>
    <row r="1525" spans="1:15" s="9" customFormat="1" ht="21" customHeight="1">
      <c r="A1525" s="496"/>
      <c r="B1525" s="111"/>
      <c r="C1525" s="580"/>
      <c r="D1525" s="451" t="s">
        <v>3311</v>
      </c>
      <c r="E1525" s="314">
        <f>I1525*E4</f>
        <v>199.95</v>
      </c>
      <c r="F1525" s="420"/>
      <c r="G1525" s="1010">
        <v>1</v>
      </c>
      <c r="H1525" s="1019">
        <v>60</v>
      </c>
      <c r="I1525" s="1072">
        <v>2.666</v>
      </c>
      <c r="J1525" s="526"/>
      <c r="K1525" s="526"/>
      <c r="L1525" s="526"/>
      <c r="M1525" s="526"/>
      <c r="N1525" s="526"/>
      <c r="O1525" s="526"/>
    </row>
    <row r="1526" spans="1:15" s="9" customFormat="1" ht="96" customHeight="1">
      <c r="A1526" s="496"/>
      <c r="B1526" s="111"/>
      <c r="C1526" s="580"/>
      <c r="D1526" s="566" t="s">
        <v>121</v>
      </c>
      <c r="E1526" s="344">
        <f>I1526*E4</f>
        <v>750</v>
      </c>
      <c r="F1526" s="421" t="s">
        <v>3097</v>
      </c>
      <c r="G1526" s="1103">
        <v>1</v>
      </c>
      <c r="H1526" s="1114"/>
      <c r="I1526" s="1072">
        <v>10</v>
      </c>
      <c r="J1526" s="526"/>
      <c r="K1526" s="526"/>
      <c r="L1526" s="526"/>
      <c r="M1526" s="526"/>
      <c r="N1526" s="526"/>
      <c r="O1526" s="526"/>
    </row>
    <row r="1527" spans="1:15" s="9" customFormat="1" ht="109.5" customHeight="1">
      <c r="A1527" s="496"/>
      <c r="B1527" s="111"/>
      <c r="C1527" s="580"/>
      <c r="D1527" s="567" t="s">
        <v>2167</v>
      </c>
      <c r="E1527" s="332">
        <f>I1527*E4</f>
        <v>750</v>
      </c>
      <c r="F1527" s="422" t="s">
        <v>3097</v>
      </c>
      <c r="G1527" s="1010">
        <v>1</v>
      </c>
      <c r="H1527" s="1019"/>
      <c r="I1527" s="1072">
        <v>10</v>
      </c>
      <c r="J1527" s="526"/>
      <c r="K1527" s="526"/>
      <c r="L1527" s="526"/>
      <c r="M1527" s="526"/>
      <c r="N1527" s="526"/>
      <c r="O1527" s="526"/>
    </row>
    <row r="1528" spans="1:15" s="9" customFormat="1" ht="33.75" customHeight="1">
      <c r="A1528" s="496"/>
      <c r="B1528" s="111"/>
      <c r="C1528" s="580"/>
      <c r="D1528" s="260" t="s">
        <v>487</v>
      </c>
      <c r="E1528" s="345"/>
      <c r="F1528" s="465"/>
      <c r="G1528" s="1160"/>
      <c r="H1528" s="1161"/>
      <c r="I1528" s="1072"/>
      <c r="J1528" s="526"/>
      <c r="K1528" s="526"/>
      <c r="L1528" s="526"/>
      <c r="M1528" s="526"/>
      <c r="N1528" s="526"/>
      <c r="O1528" s="526"/>
    </row>
    <row r="1529" spans="1:15" s="9" customFormat="1" ht="25.5" customHeight="1">
      <c r="A1529" s="496"/>
      <c r="B1529" s="119"/>
      <c r="C1529" s="640"/>
      <c r="D1529" s="90" t="s">
        <v>3332</v>
      </c>
      <c r="E1529" s="314">
        <f>I1529*E4</f>
        <v>675</v>
      </c>
      <c r="F1529" s="365" t="s">
        <v>479</v>
      </c>
      <c r="G1529" s="1162">
        <v>2</v>
      </c>
      <c r="H1529" s="1163" t="s">
        <v>1214</v>
      </c>
      <c r="I1529" s="1072">
        <v>9</v>
      </c>
      <c r="J1529" s="526"/>
      <c r="K1529" s="526"/>
      <c r="L1529" s="526"/>
      <c r="M1529" s="526"/>
      <c r="N1529" s="526"/>
      <c r="O1529" s="526"/>
    </row>
    <row r="1530" spans="1:15" s="9" customFormat="1" ht="25.5" customHeight="1">
      <c r="A1530" s="496"/>
      <c r="B1530" s="119"/>
      <c r="C1530" s="640"/>
      <c r="D1530" s="509" t="s">
        <v>2399</v>
      </c>
      <c r="E1530" s="329">
        <f>I1530*E4</f>
        <v>1350</v>
      </c>
      <c r="F1530" s="680" t="s">
        <v>479</v>
      </c>
      <c r="G1530" s="1164">
        <v>0</v>
      </c>
      <c r="H1530" s="1165" t="s">
        <v>983</v>
      </c>
      <c r="I1530" s="1072">
        <v>18</v>
      </c>
      <c r="J1530" s="526"/>
      <c r="K1530" s="526"/>
      <c r="L1530" s="526"/>
      <c r="M1530" s="526"/>
      <c r="N1530" s="526"/>
      <c r="O1530" s="526"/>
    </row>
    <row r="1531" spans="1:15" s="9" customFormat="1" ht="22.5" customHeight="1">
      <c r="A1531" s="496"/>
      <c r="B1531" s="119"/>
      <c r="C1531" s="641"/>
      <c r="D1531" s="737" t="s">
        <v>1436</v>
      </c>
      <c r="E1531" s="293">
        <f>I1531*E4</f>
        <v>1350</v>
      </c>
      <c r="F1531" s="731" t="s">
        <v>479</v>
      </c>
      <c r="G1531" s="1166">
        <v>2</v>
      </c>
      <c r="H1531" s="1167" t="s">
        <v>1435</v>
      </c>
      <c r="I1531" s="1072">
        <v>18</v>
      </c>
      <c r="J1531" s="526"/>
      <c r="K1531" s="526"/>
      <c r="L1531" s="526"/>
      <c r="M1531" s="526"/>
      <c r="N1531" s="526"/>
      <c r="O1531" s="526"/>
    </row>
    <row r="1532" spans="1:15" s="9" customFormat="1" ht="19.5" customHeight="1">
      <c r="A1532" s="496"/>
      <c r="B1532" s="119"/>
      <c r="C1532" s="641"/>
      <c r="D1532" s="86" t="s">
        <v>3065</v>
      </c>
      <c r="E1532" s="733">
        <f>I1532*E4</f>
        <v>2025</v>
      </c>
      <c r="F1532" s="734" t="s">
        <v>479</v>
      </c>
      <c r="G1532" s="1168">
        <v>1</v>
      </c>
      <c r="H1532" s="1092" t="s">
        <v>3040</v>
      </c>
      <c r="I1532" s="1072">
        <v>27</v>
      </c>
      <c r="J1532" s="523"/>
      <c r="K1532" s="526"/>
      <c r="L1532" s="526"/>
      <c r="M1532" s="526"/>
      <c r="N1532" s="526"/>
      <c r="O1532" s="526"/>
    </row>
    <row r="1533" spans="1:15" s="7" customFormat="1" ht="21" customHeight="1">
      <c r="A1533" s="491"/>
      <c r="B1533" s="110"/>
      <c r="C1533" s="98"/>
      <c r="D1533" s="198" t="s">
        <v>2750</v>
      </c>
      <c r="E1533" s="307">
        <v>0</v>
      </c>
      <c r="F1533" s="438" t="s">
        <v>479</v>
      </c>
      <c r="G1533" s="1036">
        <v>0</v>
      </c>
      <c r="H1533" s="1092" t="s">
        <v>2751</v>
      </c>
      <c r="I1533" s="1072">
        <v>4.06</v>
      </c>
      <c r="J1533" s="523"/>
      <c r="K1533" s="523"/>
      <c r="L1533" s="523"/>
      <c r="M1533" s="523"/>
      <c r="N1533" s="523"/>
      <c r="O1533" s="523"/>
    </row>
    <row r="1534" spans="1:15" s="7" customFormat="1" ht="24" customHeight="1">
      <c r="A1534" s="491"/>
      <c r="B1534" s="110"/>
      <c r="C1534" s="98"/>
      <c r="D1534" s="185" t="s">
        <v>2110</v>
      </c>
      <c r="E1534" s="314">
        <f>I1534*E4</f>
        <v>900</v>
      </c>
      <c r="F1534" s="423" t="s">
        <v>479</v>
      </c>
      <c r="G1534" s="1013">
        <v>1</v>
      </c>
      <c r="H1534" s="1115" t="s">
        <v>59</v>
      </c>
      <c r="I1534" s="1072">
        <v>12</v>
      </c>
      <c r="J1534" s="523"/>
      <c r="K1534" s="523"/>
      <c r="L1534" s="523"/>
      <c r="M1534" s="523"/>
      <c r="N1534" s="523"/>
      <c r="O1534" s="523"/>
    </row>
    <row r="1535" spans="1:15" s="7" customFormat="1" ht="24" customHeight="1">
      <c r="A1535" s="491"/>
      <c r="B1535" s="110"/>
      <c r="C1535" s="98"/>
      <c r="D1535" s="212" t="s">
        <v>188</v>
      </c>
      <c r="E1535" s="307">
        <f>I1535*E4</f>
        <v>442.5</v>
      </c>
      <c r="F1535" s="438" t="s">
        <v>479</v>
      </c>
      <c r="G1535" s="1036">
        <v>0</v>
      </c>
      <c r="H1535" s="1115" t="s">
        <v>314</v>
      </c>
      <c r="I1535" s="1072">
        <v>5.9</v>
      </c>
      <c r="J1535" s="523"/>
      <c r="K1535" s="523"/>
      <c r="L1535" s="523"/>
      <c r="M1535" s="523"/>
      <c r="N1535" s="523"/>
      <c r="O1535" s="523"/>
    </row>
    <row r="1536" spans="1:15" s="7" customFormat="1" ht="24" customHeight="1">
      <c r="A1536" s="491"/>
      <c r="B1536" s="110"/>
      <c r="C1536" s="98"/>
      <c r="D1536" s="212" t="s">
        <v>2729</v>
      </c>
      <c r="E1536" s="307">
        <f>I1536*E4</f>
        <v>233.25</v>
      </c>
      <c r="F1536" s="438" t="s">
        <v>479</v>
      </c>
      <c r="G1536" s="1036">
        <v>0</v>
      </c>
      <c r="H1536" s="1115" t="s">
        <v>254</v>
      </c>
      <c r="I1536" s="1072">
        <v>3.11</v>
      </c>
      <c r="J1536" s="523"/>
      <c r="K1536" s="523"/>
      <c r="L1536" s="523"/>
      <c r="M1536" s="523"/>
      <c r="N1536" s="523"/>
      <c r="O1536" s="523"/>
    </row>
    <row r="1537" spans="1:15" s="7" customFormat="1" ht="24" customHeight="1">
      <c r="A1537" s="491"/>
      <c r="B1537" s="110"/>
      <c r="C1537" s="98"/>
      <c r="D1537" s="213" t="s">
        <v>2892</v>
      </c>
      <c r="E1537" s="314">
        <f>I1537*E4</f>
        <v>508.5</v>
      </c>
      <c r="F1537" s="423" t="s">
        <v>479</v>
      </c>
      <c r="G1537" s="1013">
        <v>1</v>
      </c>
      <c r="H1537" s="1115" t="s">
        <v>2178</v>
      </c>
      <c r="I1537" s="1072">
        <v>6.78</v>
      </c>
      <c r="J1537" s="523"/>
      <c r="K1537" s="523"/>
      <c r="L1537" s="523"/>
      <c r="M1537" s="523"/>
      <c r="N1537" s="523"/>
      <c r="O1537" s="523"/>
    </row>
    <row r="1538" spans="1:15" s="7" customFormat="1" ht="24" customHeight="1">
      <c r="A1538" s="491"/>
      <c r="B1538" s="110"/>
      <c r="C1538" s="98"/>
      <c r="D1538" s="212" t="s">
        <v>3436</v>
      </c>
      <c r="E1538" s="303">
        <f>I1538*E4</f>
        <v>22.5</v>
      </c>
      <c r="F1538" s="364" t="s">
        <v>3097</v>
      </c>
      <c r="G1538" s="1122">
        <v>0</v>
      </c>
      <c r="H1538" s="1169" t="s">
        <v>90</v>
      </c>
      <c r="I1538" s="1146">
        <v>0.3</v>
      </c>
      <c r="J1538" s="530"/>
      <c r="K1538" s="523"/>
      <c r="L1538" s="523"/>
      <c r="M1538" s="523"/>
      <c r="N1538" s="523"/>
      <c r="O1538" s="523"/>
    </row>
    <row r="1539" spans="1:15" s="14" customFormat="1" ht="18.75" customHeight="1">
      <c r="A1539" s="479"/>
      <c r="B1539" s="110"/>
      <c r="C1539" s="98"/>
      <c r="D1539" s="212" t="s">
        <v>2796</v>
      </c>
      <c r="E1539" s="303">
        <f>I1539*E4</f>
        <v>22.5</v>
      </c>
      <c r="F1539" s="364" t="s">
        <v>3097</v>
      </c>
      <c r="G1539" s="1122">
        <v>0</v>
      </c>
      <c r="H1539" s="1169" t="s">
        <v>707</v>
      </c>
      <c r="I1539" s="1146">
        <v>0.3</v>
      </c>
      <c r="J1539" s="530"/>
      <c r="K1539" s="530"/>
      <c r="L1539" s="530"/>
      <c r="M1539" s="530"/>
      <c r="N1539" s="530"/>
      <c r="O1539" s="530"/>
    </row>
    <row r="1540" spans="1:15" s="14" customFormat="1" ht="18.75" customHeight="1">
      <c r="A1540" s="479"/>
      <c r="B1540" s="110"/>
      <c r="C1540" s="98"/>
      <c r="D1540" s="212" t="s">
        <v>2612</v>
      </c>
      <c r="E1540" s="303">
        <f>I1540*E4</f>
        <v>34.5</v>
      </c>
      <c r="F1540" s="364" t="s">
        <v>3097</v>
      </c>
      <c r="G1540" s="1122">
        <v>0</v>
      </c>
      <c r="H1540" s="1169" t="s">
        <v>90</v>
      </c>
      <c r="I1540" s="1146">
        <v>0.46</v>
      </c>
      <c r="J1540" s="530"/>
      <c r="K1540" s="530"/>
      <c r="L1540" s="530"/>
      <c r="M1540" s="530"/>
      <c r="N1540" s="530"/>
      <c r="O1540" s="530"/>
    </row>
    <row r="1541" spans="1:15" s="14" customFormat="1" ht="24" customHeight="1">
      <c r="A1541" s="479"/>
      <c r="B1541" s="110"/>
      <c r="C1541" s="98"/>
      <c r="D1541" s="198" t="s">
        <v>1984</v>
      </c>
      <c r="E1541" s="303">
        <f>I1541*E4</f>
        <v>34.5</v>
      </c>
      <c r="F1541" s="364" t="s">
        <v>3097</v>
      </c>
      <c r="G1541" s="1122">
        <v>0</v>
      </c>
      <c r="H1541" s="1169" t="s">
        <v>90</v>
      </c>
      <c r="I1541" s="1146">
        <v>0.46</v>
      </c>
      <c r="J1541" s="530"/>
      <c r="K1541" s="530"/>
      <c r="L1541" s="530"/>
      <c r="M1541" s="530"/>
      <c r="N1541" s="530"/>
      <c r="O1541" s="530"/>
    </row>
    <row r="1542" spans="1:15" s="14" customFormat="1" ht="27" customHeight="1">
      <c r="A1542" s="479"/>
      <c r="B1542" s="110"/>
      <c r="C1542" s="98"/>
      <c r="D1542" s="198" t="s">
        <v>1836</v>
      </c>
      <c r="E1542" s="303">
        <f>I1542*E4</f>
        <v>45</v>
      </c>
      <c r="F1542" s="364" t="s">
        <v>3097</v>
      </c>
      <c r="G1542" s="1122">
        <v>0</v>
      </c>
      <c r="H1542" s="1169" t="s">
        <v>2182</v>
      </c>
      <c r="I1542" s="1146">
        <v>0.6</v>
      </c>
      <c r="J1542" s="530"/>
      <c r="K1542" s="530"/>
      <c r="L1542" s="530"/>
      <c r="M1542" s="530"/>
      <c r="N1542" s="530"/>
      <c r="O1542" s="530"/>
    </row>
    <row r="1543" spans="1:15" s="14" customFormat="1" ht="24.75" customHeight="1">
      <c r="A1543" s="479"/>
      <c r="B1543" s="110"/>
      <c r="C1543" s="98"/>
      <c r="D1543" s="453" t="s">
        <v>3222</v>
      </c>
      <c r="E1543" s="289">
        <v>30</v>
      </c>
      <c r="F1543" s="367" t="s">
        <v>3097</v>
      </c>
      <c r="G1543" s="1008">
        <v>40</v>
      </c>
      <c r="H1543" s="1169" t="s">
        <v>1288</v>
      </c>
      <c r="I1543" s="1146"/>
      <c r="J1543" s="530"/>
      <c r="K1543" s="530"/>
      <c r="L1543" s="530"/>
      <c r="M1543" s="530"/>
      <c r="N1543" s="530"/>
      <c r="O1543" s="530"/>
    </row>
    <row r="1544" spans="1:15" s="14" customFormat="1" ht="24.75" customHeight="1">
      <c r="A1544" s="479"/>
      <c r="B1544" s="110"/>
      <c r="C1544" s="98"/>
      <c r="D1544" s="950" t="s">
        <v>784</v>
      </c>
      <c r="E1544" s="303">
        <v>30</v>
      </c>
      <c r="F1544" s="364" t="s">
        <v>3097</v>
      </c>
      <c r="G1544" s="1122">
        <v>0</v>
      </c>
      <c r="H1544" s="1169" t="s">
        <v>3412</v>
      </c>
      <c r="I1544" s="1146"/>
      <c r="J1544" s="530"/>
      <c r="K1544" s="530"/>
      <c r="L1544" s="530"/>
      <c r="M1544" s="530"/>
      <c r="N1544" s="530"/>
      <c r="O1544" s="530"/>
    </row>
    <row r="1545" spans="1:15" s="14" customFormat="1" ht="24.75" customHeight="1">
      <c r="A1545" s="479"/>
      <c r="B1545" s="110"/>
      <c r="C1545" s="98"/>
      <c r="D1545" s="453" t="s">
        <v>2671</v>
      </c>
      <c r="E1545" s="289">
        <v>30</v>
      </c>
      <c r="F1545" s="367" t="s">
        <v>3097</v>
      </c>
      <c r="G1545" s="1008">
        <v>48</v>
      </c>
      <c r="H1545" s="1169" t="s">
        <v>1289</v>
      </c>
      <c r="I1545" s="1146"/>
      <c r="J1545" s="530"/>
      <c r="K1545" s="530"/>
      <c r="L1545" s="530"/>
      <c r="M1545" s="530"/>
      <c r="N1545" s="530"/>
      <c r="O1545" s="530"/>
    </row>
    <row r="1546" spans="1:15" s="14" customFormat="1" ht="24.75" customHeight="1">
      <c r="A1546" s="479"/>
      <c r="B1546" s="110"/>
      <c r="C1546" s="98"/>
      <c r="D1546" s="951" t="s">
        <v>2030</v>
      </c>
      <c r="E1546" s="303">
        <v>25</v>
      </c>
      <c r="F1546" s="364" t="s">
        <v>3097</v>
      </c>
      <c r="G1546" s="1122">
        <v>0</v>
      </c>
      <c r="H1546" s="1169" t="s">
        <v>1611</v>
      </c>
      <c r="I1546" s="1146"/>
      <c r="J1546" s="530"/>
      <c r="K1546" s="530"/>
      <c r="L1546" s="530"/>
      <c r="M1546" s="530"/>
      <c r="N1546" s="530"/>
      <c r="O1546" s="530"/>
    </row>
    <row r="1547" spans="1:15" s="14" customFormat="1" ht="24.75" customHeight="1">
      <c r="A1547" s="479"/>
      <c r="B1547" s="110"/>
      <c r="C1547" s="98"/>
      <c r="D1547" s="507" t="s">
        <v>1661</v>
      </c>
      <c r="E1547" s="289">
        <v>15</v>
      </c>
      <c r="F1547" s="367" t="s">
        <v>3097</v>
      </c>
      <c r="G1547" s="1008">
        <v>8</v>
      </c>
      <c r="H1547" s="1169" t="s">
        <v>1582</v>
      </c>
      <c r="I1547" s="1146"/>
      <c r="J1547" s="530"/>
      <c r="K1547" s="530"/>
      <c r="L1547" s="530"/>
      <c r="M1547" s="530"/>
      <c r="N1547" s="530"/>
      <c r="O1547" s="530"/>
    </row>
    <row r="1548" spans="1:15" s="14" customFormat="1" ht="24.75" customHeight="1">
      <c r="A1548" s="479"/>
      <c r="B1548" s="110"/>
      <c r="C1548" s="98"/>
      <c r="D1548" s="951" t="s">
        <v>735</v>
      </c>
      <c r="E1548" s="303">
        <v>25</v>
      </c>
      <c r="F1548" s="364" t="s">
        <v>3097</v>
      </c>
      <c r="G1548" s="1122">
        <v>0</v>
      </c>
      <c r="H1548" s="1169" t="s">
        <v>2360</v>
      </c>
      <c r="I1548" s="1146"/>
      <c r="J1548" s="530"/>
      <c r="K1548" s="530"/>
      <c r="L1548" s="530"/>
      <c r="M1548" s="530"/>
      <c r="N1548" s="530"/>
      <c r="O1548" s="530"/>
    </row>
    <row r="1549" spans="1:15" s="14" customFormat="1" ht="22.5" customHeight="1">
      <c r="A1549" s="479"/>
      <c r="B1549" s="110"/>
      <c r="C1549" s="98"/>
      <c r="D1549" s="515" t="s">
        <v>257</v>
      </c>
      <c r="E1549" s="314">
        <f>I1549*E4</f>
        <v>126</v>
      </c>
      <c r="F1549" s="367" t="s">
        <v>3097</v>
      </c>
      <c r="G1549" s="1170">
        <v>1</v>
      </c>
      <c r="H1549" s="1115" t="s">
        <v>3011</v>
      </c>
      <c r="I1549" s="1146">
        <v>1.68</v>
      </c>
      <c r="J1549" s="530"/>
      <c r="K1549" s="530"/>
      <c r="L1549" s="530"/>
      <c r="M1549" s="530"/>
      <c r="N1549" s="530"/>
      <c r="O1549" s="530"/>
    </row>
    <row r="1550" spans="1:15" s="14" customFormat="1" ht="22.5" customHeight="1">
      <c r="A1550" s="479"/>
      <c r="B1550" s="110"/>
      <c r="C1550" s="98"/>
      <c r="D1550" s="739" t="s">
        <v>1978</v>
      </c>
      <c r="E1550" s="307">
        <v>15</v>
      </c>
      <c r="F1550" s="364" t="s">
        <v>3097</v>
      </c>
      <c r="G1550" s="1170">
        <v>0</v>
      </c>
      <c r="H1550" s="1115" t="s">
        <v>2843</v>
      </c>
      <c r="I1550" s="1146"/>
      <c r="J1550" s="530"/>
      <c r="K1550" s="530"/>
      <c r="L1550" s="530"/>
      <c r="M1550" s="530"/>
      <c r="N1550" s="530"/>
      <c r="O1550" s="530"/>
    </row>
    <row r="1551" spans="1:15" s="14" customFormat="1" ht="28.5" customHeight="1">
      <c r="A1551" s="479"/>
      <c r="B1551" s="110"/>
      <c r="C1551" s="98"/>
      <c r="D1551" s="739" t="s">
        <v>3066</v>
      </c>
      <c r="E1551" s="307">
        <f>I1551*E4</f>
        <v>35.1</v>
      </c>
      <c r="F1551" s="364" t="s">
        <v>3097</v>
      </c>
      <c r="G1551" s="1170">
        <v>0</v>
      </c>
      <c r="H1551" s="1115" t="s">
        <v>2842</v>
      </c>
      <c r="I1551" s="1146">
        <v>0.468</v>
      </c>
      <c r="J1551" s="530"/>
      <c r="K1551" s="530"/>
      <c r="L1551" s="530"/>
      <c r="M1551" s="530"/>
      <c r="N1551" s="530"/>
      <c r="O1551" s="530"/>
    </row>
    <row r="1552" spans="1:15" s="14" customFormat="1" ht="33.75" customHeight="1">
      <c r="A1552" s="479"/>
      <c r="B1552" s="110"/>
      <c r="C1552" s="98"/>
      <c r="D1552" s="739" t="s">
        <v>2050</v>
      </c>
      <c r="E1552" s="307">
        <v>30</v>
      </c>
      <c r="F1552" s="364" t="s">
        <v>3097</v>
      </c>
      <c r="G1552" s="1170">
        <v>0</v>
      </c>
      <c r="H1552" s="1115" t="s">
        <v>2049</v>
      </c>
      <c r="I1552" s="1146"/>
      <c r="J1552" s="530"/>
      <c r="K1552" s="530"/>
      <c r="L1552" s="530"/>
      <c r="M1552" s="530"/>
      <c r="N1552" s="530"/>
      <c r="O1552" s="530"/>
    </row>
    <row r="1553" spans="1:15" s="14" customFormat="1" ht="22.5" customHeight="1">
      <c r="A1553" s="479"/>
      <c r="B1553" s="110"/>
      <c r="C1553" s="98"/>
      <c r="D1553" s="739" t="s">
        <v>1979</v>
      </c>
      <c r="E1553" s="307">
        <v>15</v>
      </c>
      <c r="F1553" s="364" t="s">
        <v>3097</v>
      </c>
      <c r="G1553" s="1170">
        <v>0</v>
      </c>
      <c r="H1553" s="1115" t="s">
        <v>1279</v>
      </c>
      <c r="I1553" s="1146"/>
      <c r="J1553" s="530"/>
      <c r="K1553" s="530"/>
      <c r="L1553" s="530"/>
      <c r="M1553" s="530"/>
      <c r="N1553" s="530"/>
      <c r="O1553" s="530"/>
    </row>
    <row r="1554" spans="1:15" s="14" customFormat="1" ht="22.5" customHeight="1">
      <c r="A1554" s="479"/>
      <c r="B1554" s="110"/>
      <c r="C1554" s="98"/>
      <c r="D1554" s="739" t="s">
        <v>2606</v>
      </c>
      <c r="E1554" s="307">
        <v>60</v>
      </c>
      <c r="F1554" s="364" t="s">
        <v>3097</v>
      </c>
      <c r="G1554" s="1170">
        <v>0</v>
      </c>
      <c r="H1554" s="1115" t="s">
        <v>2607</v>
      </c>
      <c r="I1554" s="1146"/>
      <c r="J1554" s="530"/>
      <c r="K1554" s="530"/>
      <c r="L1554" s="530"/>
      <c r="M1554" s="530"/>
      <c r="N1554" s="530"/>
      <c r="O1554" s="530"/>
    </row>
    <row r="1555" spans="1:15" s="14" customFormat="1" ht="22.5" customHeight="1">
      <c r="A1555" s="479"/>
      <c r="B1555" s="110"/>
      <c r="C1555" s="98"/>
      <c r="D1555" s="504" t="s">
        <v>1581</v>
      </c>
      <c r="E1555" s="307">
        <f>I1555*E4</f>
        <v>50.25</v>
      </c>
      <c r="F1555" s="364" t="s">
        <v>3097</v>
      </c>
      <c r="G1555" s="1170">
        <v>0</v>
      </c>
      <c r="H1555" s="1115" t="s">
        <v>2072</v>
      </c>
      <c r="I1555" s="1146">
        <v>0.67</v>
      </c>
      <c r="J1555" s="530"/>
      <c r="K1555" s="530"/>
      <c r="L1555" s="530"/>
      <c r="M1555" s="530"/>
      <c r="N1555" s="530"/>
      <c r="O1555" s="530"/>
    </row>
    <row r="1556" spans="1:15" s="14" customFormat="1" ht="30" customHeight="1">
      <c r="A1556" s="479"/>
      <c r="B1556" s="110"/>
      <c r="C1556" s="98"/>
      <c r="D1556" s="508" t="s">
        <v>2616</v>
      </c>
      <c r="E1556" s="307">
        <f>I1556*E4</f>
        <v>52.5</v>
      </c>
      <c r="F1556" s="364" t="s">
        <v>3097</v>
      </c>
      <c r="G1556" s="1170">
        <v>0</v>
      </c>
      <c r="H1556" s="1092"/>
      <c r="I1556" s="1146">
        <v>0.7</v>
      </c>
      <c r="J1556" s="530"/>
      <c r="K1556" s="530"/>
      <c r="L1556" s="530"/>
      <c r="M1556" s="530"/>
      <c r="N1556" s="530"/>
      <c r="O1556" s="530"/>
    </row>
    <row r="1557" spans="1:15" s="14" customFormat="1" ht="21.75" customHeight="1">
      <c r="A1557" s="479"/>
      <c r="B1557" s="110"/>
      <c r="C1557" s="98"/>
      <c r="D1557" s="504" t="s">
        <v>2809</v>
      </c>
      <c r="E1557" s="307">
        <f>I1557*E4</f>
        <v>37.5</v>
      </c>
      <c r="F1557" s="364" t="s">
        <v>3097</v>
      </c>
      <c r="G1557" s="1170">
        <v>0</v>
      </c>
      <c r="H1557" s="1092" t="s">
        <v>24</v>
      </c>
      <c r="I1557" s="1146">
        <v>0.5</v>
      </c>
      <c r="J1557" s="530"/>
      <c r="K1557" s="530"/>
      <c r="L1557" s="530"/>
      <c r="M1557" s="530"/>
      <c r="N1557" s="530"/>
      <c r="O1557" s="530"/>
    </row>
    <row r="1558" spans="1:15" s="14" customFormat="1" ht="18" customHeight="1">
      <c r="A1558" s="479"/>
      <c r="B1558" s="110"/>
      <c r="C1558" s="98"/>
      <c r="D1558" s="504" t="s">
        <v>644</v>
      </c>
      <c r="E1558" s="307">
        <f>I1558*E3</f>
        <v>0</v>
      </c>
      <c r="F1558" s="500" t="s">
        <v>3097</v>
      </c>
      <c r="G1558" s="1170">
        <v>0</v>
      </c>
      <c r="H1558" s="1092" t="s">
        <v>657</v>
      </c>
      <c r="I1558" s="1146">
        <v>0.84</v>
      </c>
      <c r="J1558" s="530"/>
      <c r="K1558" s="530"/>
      <c r="L1558" s="530"/>
      <c r="M1558" s="530"/>
      <c r="N1558" s="530"/>
      <c r="O1558" s="530"/>
    </row>
    <row r="1559" spans="1:15" s="14" customFormat="1" ht="15.75" customHeight="1">
      <c r="A1559" s="479"/>
      <c r="B1559" s="110"/>
      <c r="C1559" s="98"/>
      <c r="D1559" s="196" t="s">
        <v>3043</v>
      </c>
      <c r="E1559" s="290">
        <v>60</v>
      </c>
      <c r="F1559" s="424" t="s">
        <v>3097</v>
      </c>
      <c r="G1559" s="1010">
        <v>1</v>
      </c>
      <c r="H1559" s="1171" t="s">
        <v>913</v>
      </c>
      <c r="I1559" s="1072">
        <v>0.75</v>
      </c>
      <c r="J1559" s="526"/>
      <c r="K1559" s="530"/>
      <c r="L1559" s="530"/>
      <c r="M1559" s="530"/>
      <c r="N1559" s="530"/>
      <c r="O1559" s="530"/>
    </row>
    <row r="1560" spans="1:15" s="14" customFormat="1" ht="18" customHeight="1">
      <c r="A1560" s="479"/>
      <c r="B1560" s="110"/>
      <c r="C1560" s="98"/>
      <c r="D1560" s="504" t="s">
        <v>3526</v>
      </c>
      <c r="E1560" s="307">
        <v>40</v>
      </c>
      <c r="F1560" s="500" t="s">
        <v>3097</v>
      </c>
      <c r="G1560" s="1170">
        <v>0</v>
      </c>
      <c r="H1560" s="1115" t="s">
        <v>2930</v>
      </c>
      <c r="I1560" s="1072"/>
      <c r="J1560" s="526"/>
      <c r="K1560" s="530"/>
      <c r="L1560" s="530"/>
      <c r="M1560" s="530"/>
      <c r="N1560" s="530"/>
      <c r="O1560" s="530"/>
    </row>
    <row r="1561" spans="1:15" s="14" customFormat="1" ht="18" customHeight="1">
      <c r="A1561" s="479"/>
      <c r="B1561" s="110"/>
      <c r="C1561" s="98"/>
      <c r="D1561" s="189" t="s">
        <v>1977</v>
      </c>
      <c r="E1561" s="761">
        <f>I1561*E4</f>
        <v>46.5</v>
      </c>
      <c r="F1561" s="424" t="s">
        <v>3097</v>
      </c>
      <c r="G1561" s="1124">
        <v>18</v>
      </c>
      <c r="H1561" s="1092" t="s">
        <v>3088</v>
      </c>
      <c r="I1561" s="1072">
        <v>0.62</v>
      </c>
      <c r="J1561" s="526"/>
      <c r="K1561" s="530"/>
      <c r="L1561" s="530"/>
      <c r="M1561" s="530"/>
      <c r="N1561" s="530"/>
      <c r="O1561" s="530"/>
    </row>
    <row r="1562" spans="1:15" s="9" customFormat="1" ht="21" customHeight="1">
      <c r="A1562" s="496"/>
      <c r="B1562" s="110"/>
      <c r="C1562" s="98"/>
      <c r="D1562" s="262" t="s">
        <v>2509</v>
      </c>
      <c r="E1562" s="501">
        <v>40</v>
      </c>
      <c r="F1562" s="425" t="s">
        <v>3097</v>
      </c>
      <c r="G1562" s="1013">
        <v>3</v>
      </c>
      <c r="H1562" s="1172" t="s">
        <v>1159</v>
      </c>
      <c r="I1562" s="1072">
        <v>0.66</v>
      </c>
      <c r="J1562" s="526"/>
      <c r="K1562" s="526"/>
      <c r="L1562" s="526"/>
      <c r="M1562" s="526"/>
      <c r="N1562" s="526"/>
      <c r="O1562" s="526"/>
    </row>
    <row r="1563" spans="1:15" s="9" customFormat="1" ht="19.5" customHeight="1">
      <c r="A1563" s="496"/>
      <c r="B1563" s="110"/>
      <c r="C1563" s="98"/>
      <c r="D1563" s="82" t="s">
        <v>22</v>
      </c>
      <c r="E1563" s="319">
        <v>40</v>
      </c>
      <c r="F1563" s="425" t="s">
        <v>3097</v>
      </c>
      <c r="G1563" s="1010">
        <v>5</v>
      </c>
      <c r="H1563" s="1173" t="s">
        <v>2515</v>
      </c>
      <c r="I1563" s="1072">
        <v>0.66</v>
      </c>
      <c r="J1563" s="526"/>
      <c r="K1563" s="526"/>
      <c r="L1563" s="526"/>
      <c r="M1563" s="526"/>
      <c r="N1563" s="526"/>
      <c r="O1563" s="526"/>
    </row>
    <row r="1564" spans="1:15" s="9" customFormat="1" ht="24" customHeight="1">
      <c r="A1564" s="496"/>
      <c r="B1564" s="110"/>
      <c r="C1564" s="98"/>
      <c r="D1564" s="90" t="s">
        <v>2431</v>
      </c>
      <c r="E1564" s="289">
        <f>I1564*E4</f>
        <v>187.5</v>
      </c>
      <c r="F1564" s="425" t="s">
        <v>3097</v>
      </c>
      <c r="G1564" s="1010">
        <v>5</v>
      </c>
      <c r="H1564" s="1173" t="s">
        <v>1956</v>
      </c>
      <c r="I1564" s="1072">
        <v>2.5</v>
      </c>
      <c r="J1564" s="526"/>
      <c r="K1564" s="526"/>
      <c r="L1564" s="526"/>
      <c r="M1564" s="526"/>
      <c r="N1564" s="526"/>
      <c r="O1564" s="526"/>
    </row>
    <row r="1565" spans="1:15" s="9" customFormat="1" ht="19.5" customHeight="1">
      <c r="A1565" s="496"/>
      <c r="B1565" s="110"/>
      <c r="C1565" s="98"/>
      <c r="D1565" s="90" t="s">
        <v>1661</v>
      </c>
      <c r="E1565" s="446">
        <v>40</v>
      </c>
      <c r="F1565" s="425" t="s">
        <v>3097</v>
      </c>
      <c r="G1565" s="1010">
        <v>6</v>
      </c>
      <c r="H1565" s="1174" t="s">
        <v>2004</v>
      </c>
      <c r="I1565" s="1072"/>
      <c r="J1565" s="526"/>
      <c r="K1565" s="526"/>
      <c r="L1565" s="526"/>
      <c r="M1565" s="526"/>
      <c r="N1565" s="526"/>
      <c r="O1565" s="526"/>
    </row>
    <row r="1566" spans="1:15" s="9" customFormat="1" ht="18" customHeight="1">
      <c r="A1566" s="496"/>
      <c r="B1566" s="110"/>
      <c r="C1566" s="98"/>
      <c r="D1566" s="234" t="s">
        <v>2771</v>
      </c>
      <c r="E1566" s="333"/>
      <c r="F1566" s="411"/>
      <c r="G1566" s="1112"/>
      <c r="H1566" s="1137"/>
      <c r="I1566" s="1072"/>
      <c r="J1566" s="526"/>
      <c r="K1566" s="526"/>
      <c r="L1566" s="526"/>
      <c r="M1566" s="526"/>
      <c r="N1566" s="526"/>
      <c r="O1566" s="526"/>
    </row>
    <row r="1567" spans="1:15" s="9" customFormat="1" ht="30.75" customHeight="1">
      <c r="A1567" s="496" t="s">
        <v>1960</v>
      </c>
      <c r="B1567" s="118"/>
      <c r="C1567" s="607"/>
      <c r="D1567" s="712" t="s">
        <v>2232</v>
      </c>
      <c r="E1567" s="305">
        <f>I1567*E4</f>
        <v>2625</v>
      </c>
      <c r="F1567" s="383" t="s">
        <v>479</v>
      </c>
      <c r="G1567" s="1175">
        <v>0</v>
      </c>
      <c r="H1567" s="1176" t="s">
        <v>2714</v>
      </c>
      <c r="I1567" s="1072">
        <v>35</v>
      </c>
      <c r="J1567" s="526"/>
      <c r="K1567" s="526"/>
      <c r="L1567" s="526"/>
      <c r="M1567" s="526"/>
      <c r="N1567" s="526"/>
      <c r="O1567" s="526"/>
    </row>
    <row r="1568" spans="1:15" s="9" customFormat="1" ht="36" customHeight="1">
      <c r="A1568" s="497"/>
      <c r="B1568" s="117"/>
      <c r="C1568" s="595"/>
      <c r="D1568" s="83" t="s">
        <v>264</v>
      </c>
      <c r="E1568" s="298">
        <f>I1568*E3</f>
        <v>0</v>
      </c>
      <c r="F1568" s="383" t="s">
        <v>479</v>
      </c>
      <c r="G1568" s="1010">
        <v>1</v>
      </c>
      <c r="H1568" s="1108" t="s">
        <v>2271</v>
      </c>
      <c r="I1568" s="1072">
        <v>46</v>
      </c>
      <c r="J1568" s="526"/>
      <c r="K1568" s="526"/>
      <c r="L1568" s="526"/>
      <c r="M1568" s="526"/>
      <c r="N1568" s="526"/>
      <c r="O1568" s="526"/>
    </row>
    <row r="1569" spans="1:15" s="9" customFormat="1" ht="21.75" customHeight="1">
      <c r="A1569" s="496"/>
      <c r="B1569" s="109"/>
      <c r="C1569" s="574"/>
      <c r="D1569" s="86" t="s">
        <v>1916</v>
      </c>
      <c r="E1569" s="318">
        <f>I1569*E4</f>
        <v>1282.5</v>
      </c>
      <c r="F1569" s="384" t="s">
        <v>479</v>
      </c>
      <c r="G1569" s="1010">
        <v>1</v>
      </c>
      <c r="H1569" s="1111" t="s">
        <v>763</v>
      </c>
      <c r="I1569" s="1072">
        <v>17.1</v>
      </c>
      <c r="J1569" s="526"/>
      <c r="K1569" s="526"/>
      <c r="L1569" s="526"/>
      <c r="M1569" s="526"/>
      <c r="N1569" s="526"/>
      <c r="O1569" s="526"/>
    </row>
    <row r="1570" spans="1:15" s="9" customFormat="1" ht="18.75" customHeight="1">
      <c r="A1570" s="496"/>
      <c r="B1570" s="109"/>
      <c r="C1570" s="574"/>
      <c r="D1570" s="261" t="s">
        <v>356</v>
      </c>
      <c r="E1570" s="325"/>
      <c r="F1570" s="426"/>
      <c r="G1570" s="1112"/>
      <c r="H1570" s="1177"/>
      <c r="I1570" s="1072"/>
      <c r="J1570" s="523"/>
      <c r="K1570" s="526"/>
      <c r="L1570" s="526"/>
      <c r="M1570" s="526"/>
      <c r="N1570" s="526"/>
      <c r="O1570" s="526"/>
    </row>
    <row r="1571" spans="1:15" s="7" customFormat="1" ht="24" customHeight="1">
      <c r="A1571" s="491"/>
      <c r="B1571" s="118"/>
      <c r="C1571" s="634"/>
      <c r="D1571" s="187" t="s">
        <v>3171</v>
      </c>
      <c r="E1571" s="297">
        <f>I1571*E4</f>
        <v>375</v>
      </c>
      <c r="F1571" s="425" t="s">
        <v>3097</v>
      </c>
      <c r="G1571" s="1010">
        <v>3</v>
      </c>
      <c r="H1571" s="1115" t="s">
        <v>1408</v>
      </c>
      <c r="I1571" s="1178">
        <v>5</v>
      </c>
      <c r="J1571" s="523"/>
      <c r="K1571" s="523"/>
      <c r="L1571" s="523"/>
      <c r="M1571" s="523"/>
      <c r="N1571" s="523"/>
      <c r="O1571" s="523"/>
    </row>
    <row r="1572" spans="1:15" s="7" customFormat="1" ht="24" customHeight="1">
      <c r="A1572" s="491"/>
      <c r="B1572" s="109"/>
      <c r="C1572" s="574"/>
      <c r="D1572" s="195" t="s">
        <v>591</v>
      </c>
      <c r="E1572" s="312">
        <f>I1572*E4</f>
        <v>277.5</v>
      </c>
      <c r="F1572" s="387" t="s">
        <v>479</v>
      </c>
      <c r="G1572" s="1010">
        <v>1</v>
      </c>
      <c r="H1572" s="1115" t="s">
        <v>812</v>
      </c>
      <c r="I1572" s="1072">
        <v>3.7</v>
      </c>
      <c r="J1572" s="523"/>
      <c r="K1572" s="523"/>
      <c r="L1572" s="523"/>
      <c r="M1572" s="523"/>
      <c r="N1572" s="523"/>
      <c r="O1572" s="523"/>
    </row>
    <row r="1573" spans="1:15" s="7" customFormat="1" ht="24" customHeight="1">
      <c r="A1573" s="491"/>
      <c r="B1573" s="109"/>
      <c r="C1573" s="574"/>
      <c r="D1573" s="198" t="s">
        <v>2121</v>
      </c>
      <c r="E1573" s="464">
        <f>I1573*E4</f>
        <v>375</v>
      </c>
      <c r="F1573" s="396" t="s">
        <v>3097</v>
      </c>
      <c r="G1573" s="1011">
        <v>0</v>
      </c>
      <c r="H1573" s="1019" t="s">
        <v>2624</v>
      </c>
      <c r="I1573" s="1072">
        <v>5</v>
      </c>
      <c r="J1573" s="523"/>
      <c r="K1573" s="523"/>
      <c r="L1573" s="523"/>
      <c r="M1573" s="523"/>
      <c r="N1573" s="523"/>
      <c r="O1573" s="523"/>
    </row>
    <row r="1574" spans="1:15" s="7" customFormat="1" ht="24" customHeight="1">
      <c r="A1574" s="491"/>
      <c r="B1574" s="109"/>
      <c r="C1574" s="574"/>
      <c r="D1574" s="187" t="s">
        <v>320</v>
      </c>
      <c r="E1574" s="297">
        <f>I1574*E4</f>
        <v>450</v>
      </c>
      <c r="F1574" s="384" t="s">
        <v>479</v>
      </c>
      <c r="G1574" s="1010">
        <v>2</v>
      </c>
      <c r="H1574" s="1115" t="s">
        <v>1545</v>
      </c>
      <c r="I1574" s="1072">
        <v>6</v>
      </c>
      <c r="J1574" s="523"/>
      <c r="K1574" s="523"/>
      <c r="L1574" s="523"/>
      <c r="M1574" s="523"/>
      <c r="N1574" s="523"/>
      <c r="O1574" s="523"/>
    </row>
    <row r="1575" spans="1:15" s="7" customFormat="1" ht="24" customHeight="1">
      <c r="A1575" s="491"/>
      <c r="B1575" s="109"/>
      <c r="C1575" s="574"/>
      <c r="D1575" s="187" t="s">
        <v>2695</v>
      </c>
      <c r="E1575" s="297">
        <f>I1575*E4</f>
        <v>442.5</v>
      </c>
      <c r="F1575" s="384" t="s">
        <v>479</v>
      </c>
      <c r="G1575" s="1010">
        <v>4</v>
      </c>
      <c r="H1575" s="1115">
        <v>1109</v>
      </c>
      <c r="I1575" s="1072">
        <v>5.9</v>
      </c>
      <c r="J1575" s="523"/>
      <c r="K1575" s="523"/>
      <c r="L1575" s="523"/>
      <c r="M1575" s="523"/>
      <c r="N1575" s="523"/>
      <c r="O1575" s="523"/>
    </row>
    <row r="1576" spans="1:15" s="7" customFormat="1" ht="24" customHeight="1">
      <c r="A1576" s="491"/>
      <c r="B1576" s="109"/>
      <c r="C1576" s="574"/>
      <c r="D1576" s="187" t="s">
        <v>2034</v>
      </c>
      <c r="E1576" s="297">
        <f>I1576*E4</f>
        <v>360</v>
      </c>
      <c r="F1576" s="384" t="s">
        <v>479</v>
      </c>
      <c r="G1576" s="1010">
        <v>4</v>
      </c>
      <c r="H1576" s="1115">
        <v>1109</v>
      </c>
      <c r="I1576" s="1072">
        <v>4.8</v>
      </c>
      <c r="J1576" s="523"/>
      <c r="K1576" s="523"/>
      <c r="L1576" s="523"/>
      <c r="M1576" s="523"/>
      <c r="N1576" s="523"/>
      <c r="O1576" s="523"/>
    </row>
    <row r="1577" spans="1:15" s="7" customFormat="1" ht="24" customHeight="1">
      <c r="A1577" s="491"/>
      <c r="B1577" s="109"/>
      <c r="C1577" s="574"/>
      <c r="D1577" s="262" t="s">
        <v>1589</v>
      </c>
      <c r="E1577" s="297">
        <f>I1577*E4</f>
        <v>450</v>
      </c>
      <c r="F1577" s="378" t="s">
        <v>3097</v>
      </c>
      <c r="G1577" s="1010">
        <v>1</v>
      </c>
      <c r="H1577" s="1092" t="s">
        <v>2739</v>
      </c>
      <c r="I1577" s="1072">
        <v>6</v>
      </c>
      <c r="J1577" s="523"/>
      <c r="K1577" s="523"/>
      <c r="L1577" s="523"/>
      <c r="M1577" s="523"/>
      <c r="N1577" s="523"/>
      <c r="O1577" s="523"/>
    </row>
    <row r="1578" spans="1:15" s="7" customFormat="1" ht="24" customHeight="1">
      <c r="A1578" s="491"/>
      <c r="B1578" s="109"/>
      <c r="C1578" s="574"/>
      <c r="D1578" s="555" t="s">
        <v>236</v>
      </c>
      <c r="E1578" s="331">
        <f>I1578*E4</f>
        <v>315</v>
      </c>
      <c r="F1578" s="396" t="s">
        <v>3097</v>
      </c>
      <c r="G1578" s="1011">
        <v>0</v>
      </c>
      <c r="H1578" s="1092" t="s">
        <v>3015</v>
      </c>
      <c r="I1578" s="1072">
        <v>4.2</v>
      </c>
      <c r="J1578" s="523"/>
      <c r="K1578" s="523"/>
      <c r="L1578" s="523"/>
      <c r="M1578" s="523"/>
      <c r="N1578" s="523"/>
      <c r="O1578" s="523"/>
    </row>
    <row r="1579" spans="1:15" s="7" customFormat="1" ht="24" customHeight="1">
      <c r="A1579" s="491"/>
      <c r="B1579" s="109"/>
      <c r="C1579" s="574"/>
      <c r="D1579" s="506" t="s">
        <v>463</v>
      </c>
      <c r="E1579" s="301">
        <f>I1579*E3</f>
        <v>0</v>
      </c>
      <c r="F1579" s="396" t="s">
        <v>3097</v>
      </c>
      <c r="G1579" s="1011">
        <v>1</v>
      </c>
      <c r="H1579" s="1121" t="s">
        <v>14</v>
      </c>
      <c r="I1579" s="1072">
        <v>8.5</v>
      </c>
      <c r="J1579" s="523"/>
      <c r="K1579" s="523"/>
      <c r="L1579" s="523"/>
      <c r="M1579" s="523"/>
      <c r="N1579" s="523"/>
      <c r="O1579" s="523"/>
    </row>
    <row r="1580" spans="1:15" s="7" customFormat="1" ht="27" customHeight="1">
      <c r="A1580" s="491"/>
      <c r="B1580" s="113"/>
      <c r="C1580" s="587"/>
      <c r="D1580" s="223" t="s">
        <v>3493</v>
      </c>
      <c r="E1580" s="324"/>
      <c r="F1580" s="427"/>
      <c r="G1580" s="1179"/>
      <c r="H1580" s="1180"/>
      <c r="I1580" s="1072"/>
      <c r="J1580" s="523"/>
      <c r="K1580" s="523"/>
      <c r="L1580" s="523"/>
      <c r="M1580" s="523"/>
      <c r="N1580" s="523"/>
      <c r="O1580" s="523"/>
    </row>
    <row r="1581" spans="1:15" ht="18" customHeight="1">
      <c r="A1581" s="491"/>
      <c r="B1581" s="150"/>
      <c r="C1581" s="642"/>
      <c r="D1581" s="84" t="s">
        <v>2511</v>
      </c>
      <c r="E1581" s="299">
        <f>I1581*E4</f>
        <v>450</v>
      </c>
      <c r="F1581" s="378" t="s">
        <v>3097</v>
      </c>
      <c r="G1581" s="1010">
        <v>1</v>
      </c>
      <c r="H1581" s="1109" t="s">
        <v>753</v>
      </c>
      <c r="I1581" s="1072">
        <v>6</v>
      </c>
      <c r="J1581" s="523"/>
      <c r="K1581" s="523"/>
      <c r="L1581" s="523"/>
      <c r="M1581" s="523"/>
      <c r="N1581" s="523"/>
      <c r="O1581" s="523"/>
    </row>
    <row r="1582" spans="1:15" ht="24" customHeight="1">
      <c r="A1582" s="491"/>
      <c r="B1582" s="109"/>
      <c r="C1582" s="574"/>
      <c r="D1582" s="190" t="s">
        <v>2391</v>
      </c>
      <c r="E1582" s="299">
        <f>I1582*E4</f>
        <v>450</v>
      </c>
      <c r="F1582" s="378" t="s">
        <v>3097</v>
      </c>
      <c r="G1582" s="1010">
        <v>1</v>
      </c>
      <c r="H1582" s="1109" t="s">
        <v>2376</v>
      </c>
      <c r="I1582" s="1072">
        <v>6</v>
      </c>
      <c r="J1582" s="523"/>
      <c r="K1582" s="523"/>
      <c r="L1582" s="523"/>
      <c r="M1582" s="523"/>
      <c r="N1582" s="523"/>
      <c r="O1582" s="523"/>
    </row>
    <row r="1583" spans="1:15" ht="27" customHeight="1">
      <c r="A1583" s="491"/>
      <c r="B1583" s="109"/>
      <c r="C1583" s="574"/>
      <c r="D1583" s="190" t="s">
        <v>2391</v>
      </c>
      <c r="E1583" s="299">
        <f>I1583*E4</f>
        <v>450</v>
      </c>
      <c r="F1583" s="384" t="s">
        <v>479</v>
      </c>
      <c r="G1583" s="1010">
        <v>2</v>
      </c>
      <c r="H1583" s="1109" t="s">
        <v>2376</v>
      </c>
      <c r="I1583" s="1072">
        <v>6</v>
      </c>
      <c r="J1583" s="523"/>
      <c r="K1583" s="523"/>
      <c r="L1583" s="523"/>
      <c r="M1583" s="523"/>
      <c r="N1583" s="523"/>
      <c r="O1583" s="523"/>
    </row>
    <row r="1584" spans="1:15" ht="21.75" customHeight="1">
      <c r="A1584" s="491"/>
      <c r="B1584" s="109"/>
      <c r="C1584" s="574"/>
      <c r="D1584" s="83" t="s">
        <v>2083</v>
      </c>
      <c r="E1584" s="301">
        <f>I1584*E4</f>
        <v>525</v>
      </c>
      <c r="F1584" s="681" t="s">
        <v>479</v>
      </c>
      <c r="G1584" s="1011">
        <v>0</v>
      </c>
      <c r="H1584" s="1109" t="s">
        <v>2098</v>
      </c>
      <c r="I1584" s="1072">
        <v>7</v>
      </c>
      <c r="J1584" s="523"/>
      <c r="K1584" s="523"/>
      <c r="L1584" s="523"/>
      <c r="M1584" s="523"/>
      <c r="N1584" s="523"/>
      <c r="O1584" s="523"/>
    </row>
    <row r="1585" spans="1:15" ht="36.75" customHeight="1">
      <c r="A1585" s="491"/>
      <c r="B1585" s="109"/>
      <c r="C1585" s="574"/>
      <c r="D1585" s="84" t="s">
        <v>910</v>
      </c>
      <c r="E1585" s="299">
        <v>530</v>
      </c>
      <c r="F1585" s="378" t="s">
        <v>3097</v>
      </c>
      <c r="G1585" s="1010">
        <v>1</v>
      </c>
      <c r="H1585" s="1109"/>
      <c r="I1585" s="1072"/>
      <c r="J1585" s="523"/>
      <c r="K1585" s="523"/>
      <c r="L1585" s="523"/>
      <c r="M1585" s="523"/>
      <c r="N1585" s="523"/>
      <c r="O1585" s="523"/>
    </row>
    <row r="1586" spans="1:15" ht="63" customHeight="1">
      <c r="A1586" s="491"/>
      <c r="B1586" s="109"/>
      <c r="C1586" s="574"/>
      <c r="D1586" s="84" t="s">
        <v>350</v>
      </c>
      <c r="E1586" s="299">
        <v>600</v>
      </c>
      <c r="F1586" s="378" t="s">
        <v>3097</v>
      </c>
      <c r="G1586" s="1010">
        <v>1</v>
      </c>
      <c r="H1586" s="1109">
        <v>500</v>
      </c>
      <c r="I1586" s="1072"/>
      <c r="J1586" s="523"/>
      <c r="K1586" s="523"/>
      <c r="L1586" s="523"/>
      <c r="M1586" s="523"/>
      <c r="N1586" s="523"/>
      <c r="O1586" s="523"/>
    </row>
    <row r="1587" spans="1:15" ht="22.5" customHeight="1">
      <c r="A1587" s="491"/>
      <c r="B1587" s="109"/>
      <c r="C1587" s="574"/>
      <c r="D1587" s="175" t="s">
        <v>1418</v>
      </c>
      <c r="E1587" s="299">
        <f>I1587*E4</f>
        <v>337.5</v>
      </c>
      <c r="F1587" s="387" t="s">
        <v>479</v>
      </c>
      <c r="G1587" s="1010">
        <v>1</v>
      </c>
      <c r="H1587" s="1109">
        <v>3</v>
      </c>
      <c r="I1587" s="1072">
        <v>4.5</v>
      </c>
      <c r="J1587" s="523"/>
      <c r="K1587" s="523"/>
      <c r="L1587" s="523"/>
      <c r="M1587" s="523"/>
      <c r="N1587" s="523"/>
      <c r="O1587" s="523"/>
    </row>
    <row r="1588" spans="1:15" ht="27" customHeight="1">
      <c r="A1588" s="491"/>
      <c r="B1588" s="109"/>
      <c r="C1588" s="574"/>
      <c r="D1588" s="180" t="s">
        <v>2700</v>
      </c>
      <c r="E1588" s="295">
        <f>I1588*E4</f>
        <v>225</v>
      </c>
      <c r="F1588" s="384" t="s">
        <v>479</v>
      </c>
      <c r="G1588" s="1010">
        <v>1</v>
      </c>
      <c r="H1588" s="1109" t="s">
        <v>743</v>
      </c>
      <c r="I1588" s="1072">
        <v>3</v>
      </c>
      <c r="J1588" s="523"/>
      <c r="K1588" s="523"/>
      <c r="L1588" s="523"/>
      <c r="M1588" s="523"/>
      <c r="N1588" s="523"/>
      <c r="O1588" s="523"/>
    </row>
    <row r="1589" spans="1:15" ht="33.75" customHeight="1">
      <c r="A1589" s="491"/>
      <c r="B1589" s="109"/>
      <c r="C1589" s="574"/>
      <c r="D1589" s="263" t="s">
        <v>2646</v>
      </c>
      <c r="E1589" s="299">
        <f>I1589*E4</f>
        <v>232.5</v>
      </c>
      <c r="F1589" s="384" t="s">
        <v>479</v>
      </c>
      <c r="G1589" s="1010">
        <v>7</v>
      </c>
      <c r="H1589" s="1109" t="s">
        <v>3316</v>
      </c>
      <c r="I1589" s="1072">
        <v>3.1</v>
      </c>
      <c r="J1589" s="523"/>
      <c r="K1589" s="523"/>
      <c r="L1589" s="523"/>
      <c r="M1589" s="523"/>
      <c r="N1589" s="523"/>
      <c r="O1589" s="523"/>
    </row>
    <row r="1590" spans="1:15" ht="19.5" customHeight="1">
      <c r="A1590" s="491"/>
      <c r="B1590" s="109"/>
      <c r="C1590" s="574"/>
      <c r="D1590" s="84" t="s">
        <v>1779</v>
      </c>
      <c r="E1590" s="299">
        <f>I1590*E4</f>
        <v>262.5</v>
      </c>
      <c r="F1590" s="378" t="s">
        <v>3097</v>
      </c>
      <c r="G1590" s="1010">
        <v>2</v>
      </c>
      <c r="H1590" s="1108" t="s">
        <v>791</v>
      </c>
      <c r="I1590" s="1072">
        <v>3.5</v>
      </c>
      <c r="J1590" s="523"/>
      <c r="K1590" s="523"/>
      <c r="L1590" s="523"/>
      <c r="M1590" s="523"/>
      <c r="N1590" s="523"/>
      <c r="O1590" s="523"/>
    </row>
    <row r="1591" spans="1:15" ht="22.5" customHeight="1">
      <c r="A1591" s="491"/>
      <c r="B1591" s="109"/>
      <c r="C1591" s="574"/>
      <c r="D1591" s="173" t="s">
        <v>2480</v>
      </c>
      <c r="E1591" s="299">
        <f>I1591*E4</f>
        <v>375</v>
      </c>
      <c r="F1591" s="378" t="s">
        <v>3097</v>
      </c>
      <c r="G1591" s="1010">
        <v>2</v>
      </c>
      <c r="H1591" s="1109" t="s">
        <v>2334</v>
      </c>
      <c r="I1591" s="1072">
        <v>5</v>
      </c>
      <c r="J1591" s="523"/>
      <c r="K1591" s="523"/>
      <c r="L1591" s="523"/>
      <c r="M1591" s="523"/>
      <c r="N1591" s="523"/>
      <c r="O1591" s="523"/>
    </row>
    <row r="1592" spans="1:15" ht="36.75" customHeight="1">
      <c r="A1592" s="491"/>
      <c r="B1592" s="109"/>
      <c r="C1592" s="574"/>
      <c r="D1592" s="173" t="s">
        <v>3212</v>
      </c>
      <c r="E1592" s="299">
        <v>358</v>
      </c>
      <c r="F1592" s="378" t="s">
        <v>3097</v>
      </c>
      <c r="G1592" s="1010">
        <v>2</v>
      </c>
      <c r="H1592" s="1109" t="s">
        <v>2958</v>
      </c>
      <c r="I1592" s="1072">
        <v>5.7</v>
      </c>
      <c r="J1592" s="523"/>
      <c r="K1592" s="523"/>
      <c r="L1592" s="523"/>
      <c r="M1592" s="523"/>
      <c r="N1592" s="523"/>
      <c r="O1592" s="523"/>
    </row>
    <row r="1593" spans="1:15" ht="37.5" customHeight="1">
      <c r="A1593" s="491"/>
      <c r="B1593" s="109"/>
      <c r="C1593" s="574"/>
      <c r="D1593" s="173" t="s">
        <v>1446</v>
      </c>
      <c r="E1593" s="299">
        <v>165</v>
      </c>
      <c r="F1593" s="378" t="s">
        <v>3097</v>
      </c>
      <c r="G1593" s="1010">
        <v>2</v>
      </c>
      <c r="H1593" s="1109" t="s">
        <v>2959</v>
      </c>
      <c r="I1593" s="1072">
        <v>1.76</v>
      </c>
      <c r="J1593" s="523"/>
      <c r="K1593" s="523"/>
      <c r="L1593" s="523"/>
      <c r="M1593" s="523"/>
      <c r="N1593" s="523"/>
      <c r="O1593" s="523"/>
    </row>
    <row r="1594" spans="1:15" ht="22.5" customHeight="1">
      <c r="A1594" s="491"/>
      <c r="B1594" s="109"/>
      <c r="C1594" s="574"/>
      <c r="D1594" s="173" t="s">
        <v>2594</v>
      </c>
      <c r="E1594" s="299">
        <v>171</v>
      </c>
      <c r="F1594" s="378" t="s">
        <v>3097</v>
      </c>
      <c r="G1594" s="1010">
        <v>2</v>
      </c>
      <c r="H1594" s="1109" t="s">
        <v>1171</v>
      </c>
      <c r="I1594" s="1072">
        <v>2.73</v>
      </c>
      <c r="J1594" s="523"/>
      <c r="K1594" s="523"/>
      <c r="L1594" s="523"/>
      <c r="M1594" s="523"/>
      <c r="N1594" s="523"/>
      <c r="O1594" s="523"/>
    </row>
    <row r="1595" spans="1:15" ht="24.75" customHeight="1">
      <c r="A1595" s="491"/>
      <c r="B1595" s="109"/>
      <c r="C1595" s="574"/>
      <c r="D1595" s="180" t="s">
        <v>2615</v>
      </c>
      <c r="E1595" s="299">
        <f>I1595*E4</f>
        <v>525</v>
      </c>
      <c r="F1595" s="378" t="s">
        <v>3097</v>
      </c>
      <c r="G1595" s="1010">
        <v>3</v>
      </c>
      <c r="H1595" s="1108" t="s">
        <v>1393</v>
      </c>
      <c r="I1595" s="1072">
        <v>7</v>
      </c>
      <c r="J1595" s="523"/>
      <c r="K1595" s="523"/>
      <c r="L1595" s="523"/>
      <c r="M1595" s="523"/>
      <c r="N1595" s="523"/>
      <c r="O1595" s="523"/>
    </row>
    <row r="1596" spans="1:15" s="7" customFormat="1" ht="18.75" customHeight="1">
      <c r="A1596" s="491"/>
      <c r="B1596" s="109"/>
      <c r="C1596" s="574"/>
      <c r="D1596" s="223" t="s">
        <v>366</v>
      </c>
      <c r="E1596" s="309"/>
      <c r="F1596" s="393"/>
      <c r="G1596" s="1112"/>
      <c r="H1596" s="1149"/>
      <c r="I1596" s="1072"/>
      <c r="J1596" s="523"/>
      <c r="K1596" s="523"/>
      <c r="L1596" s="523"/>
      <c r="M1596" s="523"/>
      <c r="N1596" s="523"/>
      <c r="O1596" s="523"/>
    </row>
    <row r="1597" spans="1:15" ht="24.75" customHeight="1">
      <c r="A1597" s="491"/>
      <c r="B1597" s="118"/>
      <c r="C1597" s="634"/>
      <c r="D1597" s="205" t="s">
        <v>2660</v>
      </c>
      <c r="E1597" s="300">
        <v>0</v>
      </c>
      <c r="F1597" s="428"/>
      <c r="G1597" s="1011">
        <v>0</v>
      </c>
      <c r="H1597" s="1108" t="s">
        <v>3074</v>
      </c>
      <c r="I1597" s="1072">
        <v>83</v>
      </c>
      <c r="J1597" s="523"/>
      <c r="K1597" s="523"/>
      <c r="L1597" s="523"/>
      <c r="M1597" s="523"/>
      <c r="N1597" s="523"/>
      <c r="O1597" s="523"/>
    </row>
    <row r="1598" spans="1:15" ht="24" customHeight="1">
      <c r="A1598" s="491"/>
      <c r="B1598" s="109"/>
      <c r="C1598" s="574"/>
      <c r="D1598" s="84" t="s">
        <v>3105</v>
      </c>
      <c r="E1598" s="299">
        <f>I1598*E4</f>
        <v>3450</v>
      </c>
      <c r="F1598" s="384" t="s">
        <v>479</v>
      </c>
      <c r="G1598" s="1010">
        <v>1</v>
      </c>
      <c r="H1598" s="1108" t="s">
        <v>2277</v>
      </c>
      <c r="I1598" s="1072">
        <v>46</v>
      </c>
      <c r="J1598" s="523"/>
      <c r="K1598" s="523"/>
      <c r="L1598" s="523"/>
      <c r="M1598" s="523"/>
      <c r="N1598" s="523"/>
      <c r="O1598" s="523"/>
    </row>
    <row r="1599" spans="1:15" s="7" customFormat="1" ht="19.5" customHeight="1">
      <c r="A1599" s="491"/>
      <c r="B1599" s="109"/>
      <c r="C1599" s="574"/>
      <c r="D1599" s="84" t="s">
        <v>1674</v>
      </c>
      <c r="E1599" s="299">
        <f>I1599*E4</f>
        <v>2850</v>
      </c>
      <c r="F1599" s="384" t="s">
        <v>479</v>
      </c>
      <c r="G1599" s="1010">
        <v>1</v>
      </c>
      <c r="H1599" s="1108" t="s">
        <v>2078</v>
      </c>
      <c r="I1599" s="1072">
        <v>38</v>
      </c>
      <c r="J1599" s="523"/>
      <c r="K1599" s="523"/>
      <c r="L1599" s="523"/>
      <c r="M1599" s="523"/>
      <c r="N1599" s="523"/>
      <c r="O1599" s="523"/>
    </row>
    <row r="1600" spans="1:15" s="7" customFormat="1" ht="18.75" customHeight="1">
      <c r="A1600" s="491"/>
      <c r="B1600" s="109"/>
      <c r="C1600" s="574"/>
      <c r="D1600" s="186" t="s">
        <v>2074</v>
      </c>
      <c r="E1600" s="299">
        <f>I1600*E4</f>
        <v>900</v>
      </c>
      <c r="F1600" s="384" t="s">
        <v>479</v>
      </c>
      <c r="G1600" s="1010">
        <v>1</v>
      </c>
      <c r="H1600" s="1108">
        <v>40</v>
      </c>
      <c r="I1600" s="1072">
        <v>12</v>
      </c>
      <c r="J1600" s="523"/>
      <c r="K1600" s="523"/>
      <c r="L1600" s="523"/>
      <c r="M1600" s="523"/>
      <c r="N1600" s="523"/>
      <c r="O1600" s="523"/>
    </row>
    <row r="1601" spans="1:15" s="7" customFormat="1" ht="25.5" customHeight="1">
      <c r="A1601" s="491"/>
      <c r="B1601" s="109"/>
      <c r="C1601" s="574"/>
      <c r="D1601" s="186" t="s">
        <v>2420</v>
      </c>
      <c r="E1601" s="299">
        <f>I1601*E4</f>
        <v>750</v>
      </c>
      <c r="F1601" s="384" t="s">
        <v>479</v>
      </c>
      <c r="G1601" s="1010">
        <v>2</v>
      </c>
      <c r="H1601" s="1111">
        <v>25</v>
      </c>
      <c r="I1601" s="1072">
        <v>10</v>
      </c>
      <c r="J1601" s="523"/>
      <c r="K1601" s="523"/>
      <c r="L1601" s="523"/>
      <c r="M1601" s="523"/>
      <c r="N1601" s="523"/>
      <c r="O1601" s="523"/>
    </row>
    <row r="1602" spans="1:15" s="7" customFormat="1" ht="16.5" customHeight="1">
      <c r="A1602" s="491"/>
      <c r="B1602" s="109"/>
      <c r="C1602" s="574"/>
      <c r="D1602" s="223" t="s">
        <v>2905</v>
      </c>
      <c r="E1602" s="325"/>
      <c r="F1602" s="429"/>
      <c r="G1602" s="1181"/>
      <c r="H1602" s="1182"/>
      <c r="I1602" s="1072"/>
      <c r="J1602" s="523"/>
      <c r="K1602" s="523"/>
      <c r="L1602" s="523"/>
      <c r="M1602" s="523"/>
      <c r="N1602" s="523"/>
      <c r="O1602" s="523"/>
    </row>
    <row r="1603" spans="1:15" ht="28.5" customHeight="1">
      <c r="A1603" s="491"/>
      <c r="B1603" s="118"/>
      <c r="C1603" s="607"/>
      <c r="D1603" s="742" t="s">
        <v>1906</v>
      </c>
      <c r="E1603" s="727">
        <f>I1603*E4</f>
        <v>300</v>
      </c>
      <c r="F1603" s="513" t="s">
        <v>3097</v>
      </c>
      <c r="G1603" s="1183">
        <v>0</v>
      </c>
      <c r="H1603" s="1131"/>
      <c r="I1603" s="1072">
        <v>4</v>
      </c>
      <c r="J1603" s="523"/>
      <c r="K1603" s="523"/>
      <c r="L1603" s="523"/>
      <c r="M1603" s="523"/>
      <c r="N1603" s="523"/>
      <c r="O1603" s="523"/>
    </row>
    <row r="1604" spans="1:15" ht="28.5" customHeight="1">
      <c r="A1604" s="491"/>
      <c r="B1604" s="118"/>
      <c r="C1604" s="607"/>
      <c r="D1604" s="762" t="s">
        <v>3089</v>
      </c>
      <c r="E1604" s="763">
        <f>I1604*E4</f>
        <v>300</v>
      </c>
      <c r="F1604" s="764" t="s">
        <v>3097</v>
      </c>
      <c r="G1604" s="1184">
        <v>1</v>
      </c>
      <c r="H1604" s="1131" t="s">
        <v>2950</v>
      </c>
      <c r="I1604" s="1072">
        <v>4</v>
      </c>
      <c r="J1604" s="523"/>
      <c r="K1604" s="523"/>
      <c r="L1604" s="523"/>
      <c r="M1604" s="523"/>
      <c r="N1604" s="523"/>
      <c r="O1604" s="523"/>
    </row>
    <row r="1605" spans="1:15" ht="28.5" customHeight="1">
      <c r="A1605" s="491"/>
      <c r="B1605" s="118"/>
      <c r="C1605" s="607"/>
      <c r="D1605" s="194" t="s">
        <v>3090</v>
      </c>
      <c r="E1605" s="289">
        <f>I1605*E4</f>
        <v>326.25</v>
      </c>
      <c r="F1605" s="289" t="s">
        <v>3097</v>
      </c>
      <c r="G1605" s="1010">
        <v>2</v>
      </c>
      <c r="H1605" s="1131" t="s">
        <v>3091</v>
      </c>
      <c r="I1605" s="1072">
        <v>4.35</v>
      </c>
      <c r="J1605" s="523"/>
      <c r="K1605" s="523"/>
      <c r="L1605" s="523"/>
      <c r="M1605" s="523"/>
      <c r="N1605" s="523"/>
      <c r="O1605" s="523"/>
    </row>
    <row r="1606" spans="1:15" ht="30" customHeight="1">
      <c r="A1606" s="491"/>
      <c r="B1606" s="118"/>
      <c r="C1606" s="607"/>
      <c r="D1606" s="461" t="s">
        <v>3384</v>
      </c>
      <c r="E1606" s="727">
        <f>I1606*E4</f>
        <v>412.5</v>
      </c>
      <c r="F1606" s="513" t="s">
        <v>3097</v>
      </c>
      <c r="G1606" s="1183">
        <v>0</v>
      </c>
      <c r="H1606" s="1131" t="s">
        <v>2630</v>
      </c>
      <c r="I1606" s="1072">
        <v>5.5</v>
      </c>
      <c r="J1606" s="523"/>
      <c r="K1606" s="523"/>
      <c r="L1606" s="523"/>
      <c r="M1606" s="523"/>
      <c r="N1606" s="523"/>
      <c r="O1606" s="523"/>
    </row>
    <row r="1607" spans="1:15" ht="21.75" customHeight="1">
      <c r="A1607" s="491"/>
      <c r="B1607" s="109"/>
      <c r="C1607" s="574"/>
      <c r="D1607" s="262" t="s">
        <v>534</v>
      </c>
      <c r="E1607" s="430">
        <f>I1607*E4</f>
        <v>465</v>
      </c>
      <c r="F1607" s="430" t="s">
        <v>3097</v>
      </c>
      <c r="G1607" s="1103">
        <v>2</v>
      </c>
      <c r="H1607" s="1185" t="s">
        <v>1940</v>
      </c>
      <c r="I1607" s="1072">
        <v>6.2</v>
      </c>
      <c r="J1607" s="523"/>
      <c r="K1607" s="523"/>
      <c r="L1607" s="523"/>
      <c r="M1607" s="523"/>
      <c r="N1607" s="523"/>
      <c r="O1607" s="523"/>
    </row>
    <row r="1608" spans="1:15" ht="30" customHeight="1">
      <c r="A1608" s="491"/>
      <c r="B1608" s="109"/>
      <c r="C1608" s="574"/>
      <c r="D1608" s="237" t="s">
        <v>29</v>
      </c>
      <c r="E1608" s="293">
        <f>I1608*E4</f>
        <v>202.5</v>
      </c>
      <c r="F1608" s="289" t="s">
        <v>3097</v>
      </c>
      <c r="G1608" s="1010">
        <v>2</v>
      </c>
      <c r="H1608" s="1019" t="s">
        <v>3075</v>
      </c>
      <c r="I1608" s="1072">
        <v>2.7</v>
      </c>
      <c r="J1608" s="523"/>
      <c r="K1608" s="523"/>
      <c r="L1608" s="523"/>
      <c r="M1608" s="523"/>
      <c r="N1608" s="523"/>
      <c r="O1608" s="523"/>
    </row>
    <row r="1609" spans="1:15" ht="30" customHeight="1">
      <c r="A1609" s="491"/>
      <c r="B1609" s="109"/>
      <c r="C1609" s="574"/>
      <c r="D1609" s="702" t="s">
        <v>3018</v>
      </c>
      <c r="E1609" s="293">
        <f>I1609*E4</f>
        <v>219.75</v>
      </c>
      <c r="F1609" s="289" t="s">
        <v>3097</v>
      </c>
      <c r="G1609" s="1010">
        <v>2</v>
      </c>
      <c r="H1609" s="1185" t="s">
        <v>3019</v>
      </c>
      <c r="I1609" s="1072">
        <v>2.93</v>
      </c>
      <c r="J1609" s="523"/>
      <c r="K1609" s="523"/>
      <c r="L1609" s="523"/>
      <c r="M1609" s="523"/>
      <c r="N1609" s="523"/>
      <c r="O1609" s="523"/>
    </row>
    <row r="1610" spans="1:15" ht="29.25" customHeight="1">
      <c r="A1610" s="491"/>
      <c r="B1610" s="109"/>
      <c r="C1610" s="574"/>
      <c r="D1610" s="732" t="s">
        <v>732</v>
      </c>
      <c r="E1610" s="294">
        <f>I1610*E4</f>
        <v>210</v>
      </c>
      <c r="F1610" s="513" t="s">
        <v>3097</v>
      </c>
      <c r="G1610" s="1011">
        <v>0</v>
      </c>
      <c r="H1610" s="1185" t="s">
        <v>1227</v>
      </c>
      <c r="I1610" s="1072">
        <v>2.8</v>
      </c>
      <c r="J1610" s="523"/>
      <c r="K1610" s="523"/>
      <c r="L1610" s="523"/>
      <c r="M1610" s="523"/>
      <c r="N1610" s="523"/>
      <c r="O1610" s="523"/>
    </row>
    <row r="1611" spans="1:15" ht="29.25" customHeight="1">
      <c r="A1611" s="491"/>
      <c r="B1611" s="109"/>
      <c r="C1611" s="574"/>
      <c r="D1611" s="520" t="s">
        <v>744</v>
      </c>
      <c r="E1611" s="294">
        <f>I1611*E4</f>
        <v>270</v>
      </c>
      <c r="F1611" s="513" t="s">
        <v>3097</v>
      </c>
      <c r="G1611" s="1011">
        <v>0</v>
      </c>
      <c r="H1611" s="1185" t="s">
        <v>2295</v>
      </c>
      <c r="I1611" s="1072">
        <v>3.6</v>
      </c>
      <c r="J1611" s="523"/>
      <c r="K1611" s="523"/>
      <c r="L1611" s="523"/>
      <c r="M1611" s="523"/>
      <c r="N1611" s="523"/>
      <c r="O1611" s="523"/>
    </row>
    <row r="1612" spans="1:15" ht="29.25" customHeight="1">
      <c r="A1612" s="491"/>
      <c r="B1612" s="109"/>
      <c r="C1612" s="574"/>
      <c r="D1612" s="237" t="s">
        <v>1008</v>
      </c>
      <c r="E1612" s="293">
        <f>I1612*E4</f>
        <v>210</v>
      </c>
      <c r="F1612" s="430"/>
      <c r="G1612" s="1010">
        <v>1</v>
      </c>
      <c r="H1612" s="1185" t="s">
        <v>2993</v>
      </c>
      <c r="I1612" s="1072">
        <v>2.8</v>
      </c>
      <c r="J1612" s="523"/>
      <c r="K1612" s="523"/>
      <c r="L1612" s="523"/>
      <c r="M1612" s="523"/>
      <c r="N1612" s="523"/>
      <c r="O1612" s="523"/>
    </row>
    <row r="1613" spans="1:15" s="12" customFormat="1" ht="18.75" customHeight="1">
      <c r="A1613" s="491"/>
      <c r="B1613" s="109" t="s">
        <v>2815</v>
      </c>
      <c r="C1613" s="574"/>
      <c r="D1613" s="187" t="s">
        <v>2637</v>
      </c>
      <c r="E1613" s="314">
        <f>I1613*E4</f>
        <v>450</v>
      </c>
      <c r="F1613" s="289" t="s">
        <v>3097</v>
      </c>
      <c r="G1613" s="1010">
        <v>1</v>
      </c>
      <c r="H1613" s="1092" t="s">
        <v>2938</v>
      </c>
      <c r="I1613" s="1072">
        <v>6</v>
      </c>
      <c r="J1613" s="528"/>
      <c r="K1613" s="528"/>
      <c r="L1613" s="528"/>
      <c r="M1613" s="528"/>
      <c r="N1613" s="528"/>
      <c r="O1613" s="528"/>
    </row>
    <row r="1614" spans="1:15" s="12" customFormat="1" ht="33" customHeight="1">
      <c r="A1614" s="491"/>
      <c r="B1614" s="109"/>
      <c r="C1614" s="657"/>
      <c r="D1614" s="187" t="s">
        <v>678</v>
      </c>
      <c r="E1614" s="314">
        <f>I1614*E4</f>
        <v>438.75</v>
      </c>
      <c r="F1614" s="289" t="s">
        <v>3097</v>
      </c>
      <c r="G1614" s="1010">
        <v>5</v>
      </c>
      <c r="H1614" s="1092" t="s">
        <v>347</v>
      </c>
      <c r="I1614" s="1072">
        <v>5.85</v>
      </c>
      <c r="J1614" s="528"/>
      <c r="K1614" s="528"/>
      <c r="L1614" s="528"/>
      <c r="M1614" s="528"/>
      <c r="N1614" s="528"/>
      <c r="O1614" s="528"/>
    </row>
    <row r="1615" spans="1:15" s="12" customFormat="1" ht="33" customHeight="1">
      <c r="A1615" s="491"/>
      <c r="B1615" s="109"/>
      <c r="C1615" s="657"/>
      <c r="D1615" s="198" t="s">
        <v>1666</v>
      </c>
      <c r="E1615" s="307">
        <f>I1615*E4</f>
        <v>450</v>
      </c>
      <c r="F1615" s="303" t="s">
        <v>3097</v>
      </c>
      <c r="G1615" s="1011">
        <v>0</v>
      </c>
      <c r="H1615" s="1092" t="s">
        <v>346</v>
      </c>
      <c r="I1615" s="1072">
        <v>6</v>
      </c>
      <c r="J1615" s="528"/>
      <c r="K1615" s="528"/>
      <c r="L1615" s="528"/>
      <c r="M1615" s="528"/>
      <c r="N1615" s="528"/>
      <c r="O1615" s="528"/>
    </row>
    <row r="1616" spans="1:15" s="12" customFormat="1" ht="33" customHeight="1">
      <c r="A1616" s="491"/>
      <c r="B1616" s="109"/>
      <c r="C1616" s="657"/>
      <c r="D1616" s="187" t="s">
        <v>2213</v>
      </c>
      <c r="E1616" s="704">
        <f>I1616*E4</f>
        <v>412.5</v>
      </c>
      <c r="F1616" s="289" t="s">
        <v>3097</v>
      </c>
      <c r="G1616" s="1010">
        <v>1</v>
      </c>
      <c r="H1616" s="1092" t="s">
        <v>579</v>
      </c>
      <c r="I1616" s="1072">
        <v>5.5</v>
      </c>
      <c r="J1616" s="528"/>
      <c r="K1616" s="528"/>
      <c r="L1616" s="528"/>
      <c r="M1616" s="528"/>
      <c r="N1616" s="528"/>
      <c r="O1616" s="528"/>
    </row>
    <row r="1617" spans="1:15" s="12" customFormat="1" ht="18.75" customHeight="1">
      <c r="A1617" s="491"/>
      <c r="B1617" s="109"/>
      <c r="C1617" s="658"/>
      <c r="D1617" s="187" t="s">
        <v>577</v>
      </c>
      <c r="E1617" s="314">
        <f>I1617*E4</f>
        <v>450</v>
      </c>
      <c r="F1617" s="289" t="s">
        <v>3097</v>
      </c>
      <c r="G1617" s="1010">
        <v>3</v>
      </c>
      <c r="H1617" s="1092" t="s">
        <v>578</v>
      </c>
      <c r="I1617" s="1072">
        <v>6</v>
      </c>
      <c r="J1617" s="528"/>
      <c r="K1617" s="528"/>
      <c r="L1617" s="528"/>
      <c r="M1617" s="528"/>
      <c r="N1617" s="528"/>
      <c r="O1617" s="528"/>
    </row>
    <row r="1618" spans="1:15" s="12" customFormat="1" ht="21" customHeight="1">
      <c r="A1618" s="491"/>
      <c r="B1618" s="109"/>
      <c r="C1618" s="658"/>
      <c r="D1618" s="219" t="s">
        <v>270</v>
      </c>
      <c r="E1618" s="314">
        <f>I1618*E4</f>
        <v>487.5</v>
      </c>
      <c r="F1618" s="289" t="s">
        <v>3097</v>
      </c>
      <c r="G1618" s="1010">
        <v>1</v>
      </c>
      <c r="H1618" s="1092" t="s">
        <v>3435</v>
      </c>
      <c r="I1618" s="1072">
        <v>6.5</v>
      </c>
      <c r="J1618" s="528"/>
      <c r="K1618" s="528"/>
      <c r="L1618" s="528"/>
      <c r="M1618" s="528"/>
      <c r="N1618" s="528"/>
      <c r="O1618" s="528"/>
    </row>
    <row r="1619" spans="1:15" s="7" customFormat="1" ht="21.75" customHeight="1">
      <c r="A1619" s="491"/>
      <c r="B1619" s="114"/>
      <c r="C1619" s="621"/>
      <c r="D1619" s="195" t="s">
        <v>3183</v>
      </c>
      <c r="E1619" s="293">
        <f>I1619*E4</f>
        <v>1350</v>
      </c>
      <c r="F1619" s="511" t="s">
        <v>479</v>
      </c>
      <c r="G1619" s="1103">
        <v>1</v>
      </c>
      <c r="H1619" s="1186" t="s">
        <v>2239</v>
      </c>
      <c r="I1619" s="1072">
        <v>18</v>
      </c>
      <c r="J1619" s="523"/>
      <c r="K1619" s="523"/>
      <c r="L1619" s="523"/>
      <c r="M1619" s="523"/>
      <c r="N1619" s="523"/>
      <c r="O1619" s="523"/>
    </row>
    <row r="1620" spans="1:15" s="7" customFormat="1" ht="21" customHeight="1">
      <c r="A1620" s="491"/>
      <c r="B1620" s="114"/>
      <c r="C1620" s="623"/>
      <c r="D1620" s="265" t="s">
        <v>949</v>
      </c>
      <c r="E1620" s="324"/>
      <c r="F1620" s="431"/>
      <c r="G1620" s="1112"/>
      <c r="H1620" s="1187"/>
      <c r="I1620" s="1072"/>
      <c r="J1620" s="523"/>
      <c r="K1620" s="523"/>
      <c r="L1620" s="523"/>
      <c r="M1620" s="523"/>
      <c r="N1620" s="523"/>
      <c r="O1620" s="523"/>
    </row>
    <row r="1621" spans="1:15" ht="21" customHeight="1">
      <c r="A1621" s="491"/>
      <c r="B1621" s="118"/>
      <c r="C1621" s="642"/>
      <c r="D1621" s="179" t="s">
        <v>3515</v>
      </c>
      <c r="E1621" s="295">
        <f>I1621*E4</f>
        <v>1237.5</v>
      </c>
      <c r="F1621" s="424" t="s">
        <v>3097</v>
      </c>
      <c r="G1621" s="1010">
        <v>1</v>
      </c>
      <c r="H1621" s="1109" t="s">
        <v>440</v>
      </c>
      <c r="I1621" s="1072">
        <v>16.5</v>
      </c>
      <c r="J1621" s="527" t="s">
        <v>2022</v>
      </c>
      <c r="K1621" s="523"/>
      <c r="L1621" s="523"/>
      <c r="M1621" s="523"/>
      <c r="N1621" s="523"/>
      <c r="O1621" s="523"/>
    </row>
    <row r="1622" spans="1:15" s="11" customFormat="1" ht="22.5" customHeight="1">
      <c r="A1622" s="496"/>
      <c r="B1622" s="113" t="s">
        <v>2007</v>
      </c>
      <c r="C1622" s="587" t="s">
        <v>2677</v>
      </c>
      <c r="D1622" s="266" t="s">
        <v>1178</v>
      </c>
      <c r="E1622" s="300">
        <f>I1622*29.5</f>
        <v>0</v>
      </c>
      <c r="F1622" s="383"/>
      <c r="G1622" s="1036">
        <v>0</v>
      </c>
      <c r="H1622" s="1109" t="s">
        <v>2383</v>
      </c>
      <c r="I1622" s="1072"/>
      <c r="J1622" s="523"/>
      <c r="K1622" s="527"/>
      <c r="L1622" s="527"/>
      <c r="M1622" s="527"/>
      <c r="N1622" s="527"/>
      <c r="O1622" s="527"/>
    </row>
    <row r="1623" spans="1:15" s="11" customFormat="1" ht="17.25" customHeight="1">
      <c r="A1623" s="496"/>
      <c r="B1623" s="113"/>
      <c r="C1623" s="587"/>
      <c r="D1623" s="746" t="s">
        <v>798</v>
      </c>
      <c r="E1623" s="300">
        <v>70</v>
      </c>
      <c r="F1623" s="500" t="s">
        <v>3097</v>
      </c>
      <c r="G1623" s="1036">
        <v>0</v>
      </c>
      <c r="H1623" s="1188" t="s">
        <v>962</v>
      </c>
      <c r="I1623" s="1072"/>
      <c r="J1623" s="523"/>
      <c r="K1623" s="527"/>
      <c r="L1623" s="527"/>
      <c r="M1623" s="527"/>
      <c r="N1623" s="527"/>
      <c r="O1623" s="527"/>
    </row>
    <row r="1624" spans="1:15" s="7" customFormat="1" ht="15">
      <c r="A1624" s="491"/>
      <c r="B1624" s="108"/>
      <c r="C1624" s="609"/>
      <c r="D1624" s="228" t="s">
        <v>2211</v>
      </c>
      <c r="E1624" s="309"/>
      <c r="F1624" s="432"/>
      <c r="G1624" s="1189"/>
      <c r="H1624" s="1190"/>
      <c r="I1624" s="1072"/>
      <c r="J1624" s="523"/>
      <c r="K1624" s="523"/>
      <c r="L1624" s="523"/>
      <c r="M1624" s="523"/>
      <c r="N1624" s="523"/>
      <c r="O1624" s="523"/>
    </row>
    <row r="1625" spans="1:15" s="7" customFormat="1" ht="30.75" customHeight="1">
      <c r="A1625" s="491"/>
      <c r="B1625" s="118"/>
      <c r="C1625" s="634"/>
      <c r="D1625" s="267" t="s">
        <v>942</v>
      </c>
      <c r="E1625" s="299">
        <f>I1625*E4</f>
        <v>1500</v>
      </c>
      <c r="F1625" s="367" t="s">
        <v>3097</v>
      </c>
      <c r="G1625" s="1013">
        <v>1</v>
      </c>
      <c r="H1625" s="1191">
        <v>30</v>
      </c>
      <c r="I1625" s="1072">
        <v>20</v>
      </c>
      <c r="J1625" s="527"/>
      <c r="K1625" s="523"/>
      <c r="L1625" s="523"/>
      <c r="M1625" s="523"/>
      <c r="N1625" s="523"/>
      <c r="O1625" s="523"/>
    </row>
    <row r="1626" spans="1:15" s="7" customFormat="1" ht="30.75" customHeight="1">
      <c r="A1626" s="491"/>
      <c r="B1626" s="118"/>
      <c r="C1626" s="634"/>
      <c r="D1626" s="683" t="s">
        <v>1784</v>
      </c>
      <c r="E1626" s="299">
        <f>I1626*E4</f>
        <v>750</v>
      </c>
      <c r="F1626" s="367" t="s">
        <v>3097</v>
      </c>
      <c r="G1626" s="1013">
        <v>1</v>
      </c>
      <c r="H1626" s="1188" t="s">
        <v>3059</v>
      </c>
      <c r="I1626" s="1072">
        <v>10</v>
      </c>
      <c r="J1626" s="527"/>
      <c r="K1626" s="523"/>
      <c r="L1626" s="523"/>
      <c r="M1626" s="523"/>
      <c r="N1626" s="523"/>
      <c r="O1626" s="523"/>
    </row>
    <row r="1627" spans="1:15" s="11" customFormat="1" ht="21" customHeight="1">
      <c r="A1627" s="496"/>
      <c r="B1627" s="110"/>
      <c r="C1627" s="98"/>
      <c r="D1627" s="268" t="s">
        <v>2804</v>
      </c>
      <c r="E1627" s="296">
        <f>I1627*E4</f>
        <v>2287.5</v>
      </c>
      <c r="F1627" s="384" t="s">
        <v>479</v>
      </c>
      <c r="G1627" s="1010">
        <v>1</v>
      </c>
      <c r="H1627" s="1117" t="s">
        <v>2803</v>
      </c>
      <c r="I1627" s="1072">
        <v>30.5</v>
      </c>
      <c r="J1627" s="1192" t="s">
        <v>1740</v>
      </c>
      <c r="K1627" s="527"/>
      <c r="L1627" s="527"/>
      <c r="M1627" s="527"/>
      <c r="N1627" s="527"/>
      <c r="O1627" s="527"/>
    </row>
    <row r="1628" spans="1:15" s="11" customFormat="1" ht="21" customHeight="1">
      <c r="A1628" s="496"/>
      <c r="B1628" s="110"/>
      <c r="C1628" s="98"/>
      <c r="D1628" s="268" t="s">
        <v>2247</v>
      </c>
      <c r="E1628" s="296">
        <f>I1628*E4</f>
        <v>1500</v>
      </c>
      <c r="F1628" s="383" t="s">
        <v>479</v>
      </c>
      <c r="G1628" s="1010">
        <v>1</v>
      </c>
      <c r="H1628" s="1117">
        <v>2018</v>
      </c>
      <c r="I1628" s="1072">
        <v>20</v>
      </c>
      <c r="J1628" s="1192"/>
      <c r="K1628" s="527"/>
      <c r="L1628" s="527"/>
      <c r="M1628" s="527"/>
      <c r="N1628" s="527"/>
      <c r="O1628" s="527"/>
    </row>
    <row r="1629" spans="1:15" s="11" customFormat="1" ht="30" customHeight="1">
      <c r="A1629" s="496"/>
      <c r="B1629" s="110"/>
      <c r="C1629" s="98"/>
      <c r="D1629" s="268" t="s">
        <v>1942</v>
      </c>
      <c r="E1629" s="296">
        <f>I1629*E4</f>
        <v>1350</v>
      </c>
      <c r="F1629" s="383" t="s">
        <v>479</v>
      </c>
      <c r="G1629" s="1010">
        <v>1</v>
      </c>
      <c r="H1629" s="1117" t="s">
        <v>2275</v>
      </c>
      <c r="I1629" s="1072">
        <v>18</v>
      </c>
      <c r="J1629" s="1192"/>
      <c r="K1629" s="527"/>
      <c r="L1629" s="527"/>
      <c r="M1629" s="527"/>
      <c r="N1629" s="527"/>
      <c r="O1629" s="527"/>
    </row>
    <row r="1630" spans="1:15" s="11" customFormat="1" ht="24" customHeight="1">
      <c r="A1630" s="496"/>
      <c r="B1630" s="110"/>
      <c r="C1630" s="98"/>
      <c r="D1630" s="519" t="s">
        <v>388</v>
      </c>
      <c r="E1630" s="298">
        <f>I1630*E4</f>
        <v>975</v>
      </c>
      <c r="F1630" s="383"/>
      <c r="G1630" s="1011">
        <v>0</v>
      </c>
      <c r="H1630" s="1117" t="s">
        <v>3242</v>
      </c>
      <c r="I1630" s="1072">
        <v>13</v>
      </c>
      <c r="J1630" s="1192"/>
      <c r="K1630" s="527"/>
      <c r="L1630" s="527"/>
      <c r="M1630" s="527"/>
      <c r="N1630" s="527"/>
      <c r="O1630" s="527"/>
    </row>
    <row r="1631" spans="1:15" s="11" customFormat="1" ht="23.25" customHeight="1">
      <c r="A1631" s="496"/>
      <c r="B1631" s="109"/>
      <c r="C1631" s="643"/>
      <c r="D1631" s="519" t="s">
        <v>2473</v>
      </c>
      <c r="E1631" s="301">
        <f>I1631*E4</f>
        <v>375</v>
      </c>
      <c r="F1631" s="500" t="s">
        <v>3097</v>
      </c>
      <c r="G1631" s="1011">
        <v>0</v>
      </c>
      <c r="H1631" s="1117" t="s">
        <v>1704</v>
      </c>
      <c r="I1631" s="1072">
        <v>5</v>
      </c>
      <c r="J1631" s="1193" t="s">
        <v>154</v>
      </c>
      <c r="K1631" s="527"/>
      <c r="L1631" s="527"/>
      <c r="M1631" s="527"/>
      <c r="N1631" s="527"/>
      <c r="O1631" s="527"/>
    </row>
    <row r="1632" spans="1:15" s="11" customFormat="1" ht="57.75" customHeight="1">
      <c r="A1632" s="496"/>
      <c r="B1632" s="109"/>
      <c r="C1632" s="643"/>
      <c r="D1632" s="268" t="s">
        <v>485</v>
      </c>
      <c r="E1632" s="296">
        <f>I1632*E4</f>
        <v>1500</v>
      </c>
      <c r="F1632" s="367" t="s">
        <v>3097</v>
      </c>
      <c r="G1632" s="1010">
        <v>1</v>
      </c>
      <c r="H1632" s="1117" t="s">
        <v>3240</v>
      </c>
      <c r="I1632" s="1072">
        <v>20</v>
      </c>
      <c r="J1632" s="1193"/>
      <c r="K1632" s="527"/>
      <c r="L1632" s="527"/>
      <c r="M1632" s="527"/>
      <c r="N1632" s="527"/>
      <c r="O1632" s="527"/>
    </row>
    <row r="1633" spans="1:15" s="11" customFormat="1" ht="24" customHeight="1">
      <c r="A1633" s="496"/>
      <c r="B1633" s="109"/>
      <c r="C1633" s="643"/>
      <c r="D1633" s="84" t="s">
        <v>922</v>
      </c>
      <c r="E1633" s="299">
        <f>I1633*E4</f>
        <v>102.00000000000001</v>
      </c>
      <c r="F1633" s="367" t="s">
        <v>3097</v>
      </c>
      <c r="G1633" s="1010">
        <v>1</v>
      </c>
      <c r="H1633" s="1109">
        <v>1</v>
      </c>
      <c r="I1633" s="1194">
        <v>1.36</v>
      </c>
      <c r="J1633" s="1193"/>
      <c r="K1633" s="527"/>
      <c r="L1633" s="527"/>
      <c r="M1633" s="527"/>
      <c r="N1633" s="527"/>
      <c r="O1633" s="527"/>
    </row>
    <row r="1634" spans="1:15" s="7" customFormat="1" ht="19.5" customHeight="1">
      <c r="A1634" s="491"/>
      <c r="B1634" s="109"/>
      <c r="C1634" s="574"/>
      <c r="D1634" s="269" t="s">
        <v>2828</v>
      </c>
      <c r="E1634" s="299">
        <f>I1634*E4</f>
        <v>187.5</v>
      </c>
      <c r="F1634" s="367" t="s">
        <v>3097</v>
      </c>
      <c r="G1634" s="1010">
        <v>4</v>
      </c>
      <c r="H1634" s="1109" t="s">
        <v>3168</v>
      </c>
      <c r="I1634" s="1195">
        <v>2.5</v>
      </c>
      <c r="J1634" s="1193"/>
      <c r="K1634" s="523"/>
      <c r="L1634" s="523"/>
      <c r="M1634" s="523"/>
      <c r="N1634" s="523"/>
      <c r="O1634" s="523"/>
    </row>
    <row r="1635" spans="1:15" s="7" customFormat="1" ht="14.25">
      <c r="A1635" s="491"/>
      <c r="B1635" s="108"/>
      <c r="C1635" s="609"/>
      <c r="D1635" s="270" t="s">
        <v>385</v>
      </c>
      <c r="E1635" s="300">
        <f>I1635*29.5</f>
        <v>0</v>
      </c>
      <c r="F1635" s="433"/>
      <c r="G1635" s="1036">
        <v>0</v>
      </c>
      <c r="H1635" s="1109">
        <v>0.62</v>
      </c>
      <c r="I1635" s="1072"/>
      <c r="J1635" s="1196" t="s">
        <v>1739</v>
      </c>
      <c r="K1635" s="523"/>
      <c r="L1635" s="523"/>
      <c r="M1635" s="523"/>
      <c r="N1635" s="523"/>
      <c r="O1635" s="523"/>
    </row>
    <row r="1636" spans="1:15" s="9" customFormat="1" ht="14.25">
      <c r="A1636" s="496"/>
      <c r="B1636" s="111"/>
      <c r="C1636" s="580"/>
      <c r="D1636" s="271" t="s">
        <v>356</v>
      </c>
      <c r="E1636" s="333"/>
      <c r="F1636" s="434"/>
      <c r="G1636" s="1197"/>
      <c r="H1636" s="1198"/>
      <c r="I1636" s="1072"/>
      <c r="J1636" s="535"/>
      <c r="K1636" s="526"/>
      <c r="L1636" s="526"/>
      <c r="M1636" s="526"/>
      <c r="N1636" s="526"/>
      <c r="O1636" s="526"/>
    </row>
    <row r="1637" spans="1:15" s="7" customFormat="1" ht="18.75" customHeight="1">
      <c r="A1637" s="491"/>
      <c r="B1637" s="120"/>
      <c r="C1637" s="644"/>
      <c r="D1637" s="187" t="s">
        <v>3171</v>
      </c>
      <c r="E1637" s="314">
        <f>I1637*E4</f>
        <v>285</v>
      </c>
      <c r="F1637" s="367" t="s">
        <v>3097</v>
      </c>
      <c r="G1637" s="1199">
        <v>1</v>
      </c>
      <c r="H1637" s="1198"/>
      <c r="I1637" s="1072">
        <v>3.8</v>
      </c>
      <c r="J1637" s="535"/>
      <c r="K1637" s="523"/>
      <c r="L1637" s="523"/>
      <c r="M1637" s="523"/>
      <c r="N1637" s="523"/>
      <c r="O1637" s="523"/>
    </row>
    <row r="1638" spans="1:15" s="7" customFormat="1" ht="18.75" customHeight="1">
      <c r="A1638" s="491"/>
      <c r="B1638" s="120"/>
      <c r="C1638" s="644"/>
      <c r="D1638" s="726" t="s">
        <v>1830</v>
      </c>
      <c r="E1638" s="312">
        <f>I1638*E4</f>
        <v>300</v>
      </c>
      <c r="F1638" s="387" t="s">
        <v>479</v>
      </c>
      <c r="G1638" s="1010">
        <v>1</v>
      </c>
      <c r="H1638" s="1115" t="s">
        <v>812</v>
      </c>
      <c r="I1638" s="1072">
        <v>4</v>
      </c>
      <c r="J1638" s="1200">
        <v>167</v>
      </c>
      <c r="K1638" s="523"/>
      <c r="L1638" s="523"/>
      <c r="M1638" s="523"/>
      <c r="N1638" s="523"/>
      <c r="O1638" s="523"/>
    </row>
    <row r="1639" spans="1:15" s="7" customFormat="1" ht="29.25" customHeight="1">
      <c r="A1639" s="491"/>
      <c r="B1639" s="120"/>
      <c r="C1639" s="644"/>
      <c r="D1639" s="195" t="s">
        <v>1737</v>
      </c>
      <c r="E1639" s="312">
        <f>I1639*E4</f>
        <v>412.5</v>
      </c>
      <c r="F1639" s="378" t="s">
        <v>3097</v>
      </c>
      <c r="G1639" s="1010">
        <v>2</v>
      </c>
      <c r="H1639" s="1019" t="s">
        <v>2504</v>
      </c>
      <c r="I1639" s="1072">
        <v>5.5</v>
      </c>
      <c r="J1639" s="1200">
        <v>161</v>
      </c>
      <c r="K1639" s="523"/>
      <c r="L1639" s="523"/>
      <c r="M1639" s="523"/>
      <c r="N1639" s="523"/>
      <c r="O1639" s="523"/>
    </row>
    <row r="1640" spans="1:15" s="7" customFormat="1" ht="18.75" customHeight="1">
      <c r="A1640" s="491"/>
      <c r="B1640" s="120"/>
      <c r="C1640" s="644"/>
      <c r="D1640" s="187" t="s">
        <v>393</v>
      </c>
      <c r="E1640" s="312">
        <f>I1640*E4</f>
        <v>412.5</v>
      </c>
      <c r="F1640" s="378" t="s">
        <v>3097</v>
      </c>
      <c r="G1640" s="1010">
        <v>3</v>
      </c>
      <c r="H1640" s="1019" t="s">
        <v>394</v>
      </c>
      <c r="I1640" s="1072">
        <v>5.5</v>
      </c>
      <c r="J1640" s="1200">
        <v>226</v>
      </c>
      <c r="K1640" s="523"/>
      <c r="L1640" s="523"/>
      <c r="M1640" s="523"/>
      <c r="N1640" s="523"/>
      <c r="O1640" s="523"/>
    </row>
    <row r="1641" spans="1:15" s="7" customFormat="1" ht="18.75" customHeight="1">
      <c r="A1641" s="491"/>
      <c r="B1641" s="120"/>
      <c r="C1641" s="644"/>
      <c r="D1641" s="187" t="s">
        <v>320</v>
      </c>
      <c r="E1641" s="312">
        <f>I1641*E4</f>
        <v>450</v>
      </c>
      <c r="F1641" s="384" t="s">
        <v>479</v>
      </c>
      <c r="G1641" s="1010">
        <v>4</v>
      </c>
      <c r="H1641" s="1115" t="s">
        <v>1545</v>
      </c>
      <c r="I1641" s="1072">
        <v>6</v>
      </c>
      <c r="J1641" s="1200">
        <v>226</v>
      </c>
      <c r="K1641" s="523"/>
      <c r="L1641" s="523"/>
      <c r="M1641" s="523"/>
      <c r="N1641" s="523"/>
      <c r="O1641" s="523"/>
    </row>
    <row r="1642" spans="1:15" s="7" customFormat="1" ht="18.75" customHeight="1">
      <c r="A1642" s="491"/>
      <c r="B1642" s="120"/>
      <c r="C1642" s="644"/>
      <c r="D1642" s="705" t="s">
        <v>231</v>
      </c>
      <c r="E1642" s="672">
        <f>I1642*E4</f>
        <v>487.5</v>
      </c>
      <c r="F1642" s="706" t="s">
        <v>3097</v>
      </c>
      <c r="G1642" s="1110">
        <v>0</v>
      </c>
      <c r="H1642" s="1092" t="s">
        <v>2739</v>
      </c>
      <c r="I1642" s="1072">
        <v>6.5</v>
      </c>
      <c r="J1642" s="1200" t="s">
        <v>1832</v>
      </c>
      <c r="K1642" s="523"/>
      <c r="L1642" s="523"/>
      <c r="M1642" s="523"/>
      <c r="N1642" s="523"/>
      <c r="O1642" s="523"/>
    </row>
    <row r="1643" spans="1:15" s="7" customFormat="1" ht="18.75" customHeight="1">
      <c r="A1643" s="491"/>
      <c r="B1643" s="120"/>
      <c r="C1643" s="644"/>
      <c r="D1643" s="462" t="s">
        <v>463</v>
      </c>
      <c r="E1643" s="294">
        <f>I1643*E3</f>
        <v>0</v>
      </c>
      <c r="F1643" s="463" t="s">
        <v>3097</v>
      </c>
      <c r="G1643" s="1011">
        <v>0</v>
      </c>
      <c r="H1643" s="1121" t="s">
        <v>14</v>
      </c>
      <c r="I1643" s="1072">
        <v>8.5</v>
      </c>
      <c r="J1643" s="1200" t="s">
        <v>1409</v>
      </c>
      <c r="K1643" s="523"/>
      <c r="L1643" s="523"/>
      <c r="M1643" s="523"/>
      <c r="N1643" s="523"/>
      <c r="O1643" s="523"/>
    </row>
    <row r="1644" spans="1:15" s="7" customFormat="1" ht="18.75" customHeight="1">
      <c r="A1644" s="491"/>
      <c r="B1644" s="109"/>
      <c r="C1644" s="574"/>
      <c r="D1644" s="272" t="s">
        <v>1603</v>
      </c>
      <c r="E1644" s="324"/>
      <c r="F1644" s="427"/>
      <c r="G1644" s="1201"/>
      <c r="H1644" s="1180"/>
      <c r="I1644" s="1072"/>
      <c r="J1644" s="1065"/>
      <c r="K1644" s="523"/>
      <c r="L1644" s="523"/>
      <c r="M1644" s="523"/>
      <c r="N1644" s="523"/>
      <c r="O1644" s="523"/>
    </row>
    <row r="1645" spans="1:15" ht="24" customHeight="1">
      <c r="A1645" s="491"/>
      <c r="B1645" s="151"/>
      <c r="C1645" s="645"/>
      <c r="D1645" s="175" t="s">
        <v>284</v>
      </c>
      <c r="E1645" s="299">
        <f>I1645*E4</f>
        <v>637.5</v>
      </c>
      <c r="F1645" s="367" t="s">
        <v>3097</v>
      </c>
      <c r="G1645" s="1013">
        <v>3</v>
      </c>
      <c r="H1645" s="1108" t="s">
        <v>3173</v>
      </c>
      <c r="I1645" s="1118">
        <v>8.5</v>
      </c>
      <c r="J1645" s="1202"/>
      <c r="K1645" s="523"/>
      <c r="L1645" s="523"/>
      <c r="M1645" s="523"/>
      <c r="N1645" s="523"/>
      <c r="O1645" s="523"/>
    </row>
    <row r="1646" spans="1:15" s="14" customFormat="1" ht="21" customHeight="1">
      <c r="A1646" s="479"/>
      <c r="B1646" s="110"/>
      <c r="C1646" s="98"/>
      <c r="D1646" s="205" t="s">
        <v>91</v>
      </c>
      <c r="E1646" s="300">
        <f>I1646*E4</f>
        <v>900</v>
      </c>
      <c r="F1646" s="364" t="s">
        <v>3097</v>
      </c>
      <c r="G1646" s="1011">
        <v>0</v>
      </c>
      <c r="H1646" s="1108" t="s">
        <v>2699</v>
      </c>
      <c r="I1646" s="1118">
        <v>12</v>
      </c>
      <c r="J1646" s="1119">
        <v>387</v>
      </c>
      <c r="K1646" s="530"/>
      <c r="L1646" s="530"/>
      <c r="M1646" s="530"/>
      <c r="N1646" s="530"/>
      <c r="O1646" s="530"/>
    </row>
    <row r="1647" spans="1:15" s="14" customFormat="1" ht="27" customHeight="1">
      <c r="A1647" s="479"/>
      <c r="B1647" s="109" t="s">
        <v>1839</v>
      </c>
      <c r="C1647" s="574" t="s">
        <v>1165</v>
      </c>
      <c r="D1647" s="83" t="s">
        <v>3486</v>
      </c>
      <c r="E1647" s="300">
        <f>I1647*E4</f>
        <v>900</v>
      </c>
      <c r="F1647" s="383" t="s">
        <v>479</v>
      </c>
      <c r="G1647" s="1011">
        <v>0</v>
      </c>
      <c r="H1647" s="1108" t="s">
        <v>1336</v>
      </c>
      <c r="I1647" s="1118">
        <v>12</v>
      </c>
      <c r="J1647" s="530" t="s">
        <v>3203</v>
      </c>
      <c r="K1647" s="530"/>
      <c r="L1647" s="530"/>
      <c r="M1647" s="530"/>
      <c r="N1647" s="530"/>
      <c r="O1647" s="530"/>
    </row>
    <row r="1648" spans="1:15" s="14" customFormat="1" ht="20.25" customHeight="1">
      <c r="A1648" s="479"/>
      <c r="B1648" s="109" t="s">
        <v>1839</v>
      </c>
      <c r="C1648" s="574" t="s">
        <v>1165</v>
      </c>
      <c r="D1648" s="228" t="s">
        <v>513</v>
      </c>
      <c r="E1648" s="309"/>
      <c r="F1648" s="393"/>
      <c r="G1648" s="1112"/>
      <c r="H1648" s="1149"/>
      <c r="I1648" s="1118"/>
      <c r="J1648" s="530"/>
      <c r="K1648" s="530"/>
      <c r="L1648" s="530"/>
      <c r="M1648" s="530"/>
      <c r="N1648" s="530"/>
      <c r="O1648" s="530"/>
    </row>
    <row r="1649" spans="1:15" s="14" customFormat="1" ht="30" customHeight="1">
      <c r="A1649" s="479"/>
      <c r="B1649" s="118"/>
      <c r="C1649" s="634"/>
      <c r="D1649" s="186" t="s">
        <v>781</v>
      </c>
      <c r="E1649" s="299">
        <f>I1649*E4</f>
        <v>750</v>
      </c>
      <c r="F1649" s="367" t="s">
        <v>3097</v>
      </c>
      <c r="G1649" s="1013">
        <v>1</v>
      </c>
      <c r="H1649" s="1109" t="s">
        <v>497</v>
      </c>
      <c r="I1649" s="1118">
        <v>10</v>
      </c>
      <c r="J1649" s="526"/>
      <c r="K1649" s="530"/>
      <c r="L1649" s="530"/>
      <c r="M1649" s="530"/>
      <c r="N1649" s="530"/>
      <c r="O1649" s="530"/>
    </row>
    <row r="1650" spans="1:15" s="9" customFormat="1" ht="30">
      <c r="A1650" s="496"/>
      <c r="B1650" s="110"/>
      <c r="C1650" s="98"/>
      <c r="D1650" s="84" t="s">
        <v>2230</v>
      </c>
      <c r="E1650" s="299">
        <f>I1650*E4</f>
        <v>750</v>
      </c>
      <c r="F1650" s="367" t="s">
        <v>3097</v>
      </c>
      <c r="G1650" s="1010">
        <v>7</v>
      </c>
      <c r="H1650" s="1108" t="s">
        <v>3279</v>
      </c>
      <c r="I1650" s="1118">
        <v>10</v>
      </c>
      <c r="J1650" s="526">
        <v>1</v>
      </c>
      <c r="K1650" s="526"/>
      <c r="L1650" s="526"/>
      <c r="M1650" s="526"/>
      <c r="N1650" s="526"/>
      <c r="O1650" s="526"/>
    </row>
    <row r="1651" spans="1:15" s="9" customFormat="1" ht="18.75" customHeight="1">
      <c r="A1651" s="496"/>
      <c r="B1651" s="109"/>
      <c r="C1651" s="574"/>
      <c r="D1651" s="84" t="s">
        <v>1628</v>
      </c>
      <c r="E1651" s="299">
        <f>I1651*E4</f>
        <v>750</v>
      </c>
      <c r="F1651" s="367" t="s">
        <v>3097</v>
      </c>
      <c r="G1651" s="1010">
        <v>3</v>
      </c>
      <c r="H1651" s="1108" t="s">
        <v>3244</v>
      </c>
      <c r="I1651" s="522">
        <v>10</v>
      </c>
      <c r="J1651" s="527">
        <v>1</v>
      </c>
      <c r="K1651" s="526"/>
      <c r="L1651" s="526"/>
      <c r="M1651" s="526"/>
      <c r="N1651" s="526"/>
      <c r="O1651" s="526"/>
    </row>
    <row r="1652" spans="1:15" s="23" customFormat="1" ht="28.5" customHeight="1">
      <c r="A1652" s="496"/>
      <c r="B1652" s="110"/>
      <c r="C1652" s="98"/>
      <c r="D1652" s="84" t="s">
        <v>1258</v>
      </c>
      <c r="E1652" s="299">
        <f>I1652*E4</f>
        <v>750</v>
      </c>
      <c r="F1652" s="367" t="s">
        <v>3097</v>
      </c>
      <c r="G1652" s="1010">
        <v>2</v>
      </c>
      <c r="H1652" s="1108" t="s">
        <v>3244</v>
      </c>
      <c r="I1652" s="522">
        <v>10</v>
      </c>
      <c r="J1652" s="527"/>
      <c r="K1652" s="527"/>
      <c r="L1652" s="527"/>
      <c r="M1652" s="527"/>
      <c r="N1652" s="527"/>
      <c r="O1652" s="527"/>
    </row>
    <row r="1653" spans="1:15" s="23" customFormat="1" ht="22.5" customHeight="1">
      <c r="A1653" s="496"/>
      <c r="B1653" s="110"/>
      <c r="C1653" s="98"/>
      <c r="D1653" s="83" t="s">
        <v>3289</v>
      </c>
      <c r="E1653" s="301">
        <f>I1653*E4</f>
        <v>750</v>
      </c>
      <c r="F1653" s="500" t="s">
        <v>3097</v>
      </c>
      <c r="G1653" s="1011">
        <v>0</v>
      </c>
      <c r="H1653" s="1203" t="s">
        <v>142</v>
      </c>
      <c r="I1653" s="1118">
        <v>10</v>
      </c>
      <c r="J1653" s="527"/>
      <c r="K1653" s="527"/>
      <c r="L1653" s="527"/>
      <c r="M1653" s="527"/>
      <c r="N1653" s="527"/>
      <c r="O1653" s="527"/>
    </row>
    <row r="1654" spans="1:15" s="23" customFormat="1" ht="30" customHeight="1">
      <c r="A1654" s="496"/>
      <c r="B1654" s="110" t="s">
        <v>3095</v>
      </c>
      <c r="C1654" s="98" t="s">
        <v>3343</v>
      </c>
      <c r="D1654" s="85" t="s">
        <v>2087</v>
      </c>
      <c r="E1654" s="299">
        <f>I1654*E4</f>
        <v>750</v>
      </c>
      <c r="F1654" s="367" t="s">
        <v>3097</v>
      </c>
      <c r="G1654" s="1013">
        <v>4</v>
      </c>
      <c r="H1654" s="1117" t="s">
        <v>3463</v>
      </c>
      <c r="I1654" s="1118">
        <v>10</v>
      </c>
      <c r="J1654" s="527">
        <v>1</v>
      </c>
      <c r="K1654" s="527"/>
      <c r="L1654" s="527"/>
      <c r="M1654" s="527"/>
      <c r="N1654" s="527"/>
      <c r="O1654" s="527"/>
    </row>
    <row r="1655" spans="1:15" s="23" customFormat="1" ht="21.75" customHeight="1">
      <c r="A1655" s="496"/>
      <c r="B1655" s="110"/>
      <c r="C1655" s="98" t="s">
        <v>3343</v>
      </c>
      <c r="D1655" s="82" t="s">
        <v>2364</v>
      </c>
      <c r="E1655" s="296">
        <f>I1655*E4</f>
        <v>375</v>
      </c>
      <c r="F1655" s="367" t="s">
        <v>3097</v>
      </c>
      <c r="G1655" s="1010">
        <v>1</v>
      </c>
      <c r="H1655" s="1115" t="s">
        <v>3235</v>
      </c>
      <c r="I1655" s="522">
        <v>5</v>
      </c>
      <c r="J1655" s="523"/>
      <c r="K1655" s="527"/>
      <c r="L1655" s="527"/>
      <c r="M1655" s="527"/>
      <c r="N1655" s="527"/>
      <c r="O1655" s="527"/>
    </row>
    <row r="1656" spans="1:15" ht="31.5" customHeight="1">
      <c r="A1656" s="491">
        <v>156</v>
      </c>
      <c r="B1656" s="109" t="s">
        <v>3095</v>
      </c>
      <c r="C1656" s="574" t="s">
        <v>1518</v>
      </c>
      <c r="D1656" s="180" t="s">
        <v>2537</v>
      </c>
      <c r="E1656" s="295">
        <f>I1656*E4</f>
        <v>750</v>
      </c>
      <c r="F1656" s="367" t="s">
        <v>3097</v>
      </c>
      <c r="G1656" s="1010">
        <v>1</v>
      </c>
      <c r="H1656" s="1109" t="s">
        <v>2738</v>
      </c>
      <c r="I1656" s="522">
        <v>10</v>
      </c>
      <c r="J1656" s="523"/>
      <c r="K1656" s="523"/>
      <c r="L1656" s="523"/>
      <c r="M1656" s="523"/>
      <c r="N1656" s="523"/>
      <c r="O1656" s="523"/>
    </row>
    <row r="1657" spans="1:15" ht="33" customHeight="1">
      <c r="A1657" s="491"/>
      <c r="B1657" s="110" t="s">
        <v>2587</v>
      </c>
      <c r="C1657" s="98"/>
      <c r="D1657" s="202" t="s">
        <v>483</v>
      </c>
      <c r="E1657" s="300">
        <v>0</v>
      </c>
      <c r="F1657" s="364"/>
      <c r="G1657" s="1011">
        <v>0</v>
      </c>
      <c r="H1657" s="1116" t="s">
        <v>2467</v>
      </c>
      <c r="I1657" s="522">
        <v>24</v>
      </c>
      <c r="J1657" s="523"/>
      <c r="K1657" s="523"/>
      <c r="L1657" s="523"/>
      <c r="M1657" s="523"/>
      <c r="N1657" s="523"/>
      <c r="O1657" s="523"/>
    </row>
    <row r="1658" spans="1:15" ht="14.25">
      <c r="A1658" s="491"/>
      <c r="B1658" s="109"/>
      <c r="C1658" s="98"/>
      <c r="D1658" s="273" t="s">
        <v>792</v>
      </c>
      <c r="E1658" s="309"/>
      <c r="F1658" s="435"/>
      <c r="G1658" s="1204"/>
      <c r="H1658" s="1205"/>
      <c r="I1658" s="1118"/>
      <c r="J1658" s="523"/>
      <c r="K1658" s="523"/>
      <c r="L1658" s="523"/>
      <c r="M1658" s="523"/>
      <c r="N1658" s="523"/>
      <c r="O1658" s="523"/>
    </row>
    <row r="1659" spans="1:15" ht="33.75" customHeight="1">
      <c r="A1659" s="491"/>
      <c r="B1659" s="121"/>
      <c r="C1659" s="646"/>
      <c r="D1659" s="663" t="s">
        <v>1404</v>
      </c>
      <c r="E1659" s="298">
        <f>I1659*E3</f>
        <v>0</v>
      </c>
      <c r="F1659" s="383" t="s">
        <v>479</v>
      </c>
      <c r="G1659" s="1011">
        <v>0</v>
      </c>
      <c r="H1659" s="1109" t="s">
        <v>596</v>
      </c>
      <c r="I1659" s="1072">
        <v>41</v>
      </c>
      <c r="J1659" s="523"/>
      <c r="K1659" s="523"/>
      <c r="L1659" s="523"/>
      <c r="M1659" s="523"/>
      <c r="N1659" s="523"/>
      <c r="O1659" s="523"/>
    </row>
    <row r="1660" spans="1:15" ht="30" customHeight="1">
      <c r="A1660" s="491"/>
      <c r="B1660" s="109"/>
      <c r="C1660" s="574"/>
      <c r="D1660" s="201" t="s">
        <v>745</v>
      </c>
      <c r="E1660" s="296">
        <f>I1660*E4</f>
        <v>4050</v>
      </c>
      <c r="F1660" s="384" t="s">
        <v>479</v>
      </c>
      <c r="G1660" s="1010">
        <v>1</v>
      </c>
      <c r="H1660" s="1109" t="s">
        <v>1331</v>
      </c>
      <c r="I1660" s="1072">
        <v>54</v>
      </c>
      <c r="J1660" s="523"/>
      <c r="K1660" s="523"/>
      <c r="L1660" s="523"/>
      <c r="M1660" s="523"/>
      <c r="N1660" s="523"/>
      <c r="O1660" s="523"/>
    </row>
    <row r="1661" spans="1:15" ht="27.75" customHeight="1">
      <c r="A1661" s="668" t="s">
        <v>3313</v>
      </c>
      <c r="B1661" s="109"/>
      <c r="C1661" s="574"/>
      <c r="D1661" s="502" t="s">
        <v>679</v>
      </c>
      <c r="E1661" s="300">
        <v>0</v>
      </c>
      <c r="F1661" s="364"/>
      <c r="G1661" s="1011">
        <v>0</v>
      </c>
      <c r="H1661" s="1109" t="s">
        <v>2564</v>
      </c>
      <c r="I1661" s="1072">
        <v>61</v>
      </c>
      <c r="J1661" s="523"/>
      <c r="K1661" s="523"/>
      <c r="L1661" s="523"/>
      <c r="M1661" s="523"/>
      <c r="N1661" s="523"/>
      <c r="O1661" s="523"/>
    </row>
    <row r="1662" spans="1:15" ht="14.25">
      <c r="A1662" s="491"/>
      <c r="B1662" s="109"/>
      <c r="C1662" s="574"/>
      <c r="D1662" s="223" t="s">
        <v>1614</v>
      </c>
      <c r="E1662" s="324"/>
      <c r="F1662" s="393"/>
      <c r="G1662" s="1112"/>
      <c r="H1662" s="1149"/>
      <c r="I1662" s="1072"/>
      <c r="J1662" s="523"/>
      <c r="K1662" s="523"/>
      <c r="L1662" s="523"/>
      <c r="M1662" s="523"/>
      <c r="N1662" s="523"/>
      <c r="O1662" s="523"/>
    </row>
    <row r="1663" spans="1:15" s="7" customFormat="1" ht="33.75" customHeight="1">
      <c r="A1663" s="491"/>
      <c r="B1663" s="118"/>
      <c r="C1663" s="634"/>
      <c r="D1663" s="274" t="s">
        <v>2964</v>
      </c>
      <c r="E1663" s="346">
        <v>0</v>
      </c>
      <c r="F1663" s="436"/>
      <c r="G1663" s="1206">
        <v>0</v>
      </c>
      <c r="H1663" s="1207" t="s">
        <v>853</v>
      </c>
      <c r="I1663" s="1072">
        <v>65</v>
      </c>
      <c r="J1663" s="527"/>
      <c r="K1663" s="523"/>
      <c r="L1663" s="523"/>
      <c r="M1663" s="523"/>
      <c r="N1663" s="523"/>
      <c r="O1663" s="523"/>
    </row>
    <row r="1664" spans="1:15" s="11" customFormat="1" ht="24" customHeight="1">
      <c r="A1664" s="496"/>
      <c r="B1664" s="108" t="s">
        <v>1839</v>
      </c>
      <c r="C1664" s="609" t="s">
        <v>362</v>
      </c>
      <c r="D1664" s="711" t="s">
        <v>1229</v>
      </c>
      <c r="E1664" s="307">
        <f>I1664*E4</f>
        <v>5250</v>
      </c>
      <c r="F1664" s="400" t="s">
        <v>479</v>
      </c>
      <c r="G1664" s="1208">
        <v>0</v>
      </c>
      <c r="H1664" s="1209" t="s">
        <v>2066</v>
      </c>
      <c r="I1664" s="1072">
        <v>70</v>
      </c>
      <c r="J1664" s="527"/>
      <c r="K1664" s="527"/>
      <c r="L1664" s="527"/>
      <c r="M1664" s="527"/>
      <c r="N1664" s="527"/>
      <c r="O1664" s="527"/>
    </row>
    <row r="1665" spans="1:15" s="11" customFormat="1" ht="32.25" customHeight="1">
      <c r="A1665" s="496"/>
      <c r="B1665" s="108"/>
      <c r="C1665" s="609"/>
      <c r="D1665" s="275" t="s">
        <v>3477</v>
      </c>
      <c r="E1665" s="317">
        <f>I1665*E4</f>
        <v>6000</v>
      </c>
      <c r="F1665" s="437" t="s">
        <v>479</v>
      </c>
      <c r="G1665" s="1210">
        <v>1</v>
      </c>
      <c r="H1665" s="1211" t="s">
        <v>1960</v>
      </c>
      <c r="I1665" s="1072">
        <v>80</v>
      </c>
      <c r="J1665" s="527"/>
      <c r="K1665" s="527"/>
      <c r="L1665" s="527"/>
      <c r="M1665" s="527"/>
      <c r="N1665" s="527"/>
      <c r="O1665" s="527"/>
    </row>
    <row r="1666" spans="1:15" s="11" customFormat="1" ht="33.75" customHeight="1">
      <c r="A1666" s="496"/>
      <c r="B1666" s="110"/>
      <c r="C1666" s="595"/>
      <c r="D1666" s="276" t="s">
        <v>804</v>
      </c>
      <c r="E1666" s="347">
        <f>I1666*E4</f>
        <v>5850</v>
      </c>
      <c r="F1666" s="437" t="s">
        <v>479</v>
      </c>
      <c r="G1666" s="1210">
        <v>1</v>
      </c>
      <c r="H1666" s="1212" t="s">
        <v>2847</v>
      </c>
      <c r="I1666" s="1072">
        <v>78</v>
      </c>
      <c r="J1666" s="527"/>
      <c r="K1666" s="527"/>
      <c r="L1666" s="527"/>
      <c r="M1666" s="527"/>
      <c r="N1666" s="527"/>
      <c r="O1666" s="527"/>
    </row>
    <row r="1667" spans="1:15" s="11" customFormat="1" ht="21" customHeight="1">
      <c r="A1667" s="496"/>
      <c r="B1667" s="110"/>
      <c r="C1667" s="98"/>
      <c r="D1667" s="456" t="s">
        <v>1430</v>
      </c>
      <c r="E1667" s="300">
        <f>I1667*E3</f>
        <v>0</v>
      </c>
      <c r="F1667" s="383" t="s">
        <v>479</v>
      </c>
      <c r="G1667" s="1213">
        <v>0</v>
      </c>
      <c r="H1667" s="1214"/>
      <c r="I1667" s="1072">
        <v>57</v>
      </c>
      <c r="J1667" s="527"/>
      <c r="K1667" s="527"/>
      <c r="L1667" s="527"/>
      <c r="M1667" s="527"/>
      <c r="N1667" s="527"/>
      <c r="O1667" s="527"/>
    </row>
    <row r="1668" spans="1:15" s="11" customFormat="1" ht="33" customHeight="1">
      <c r="A1668" s="496"/>
      <c r="B1668" s="110" t="s">
        <v>2429</v>
      </c>
      <c r="C1668" s="98" t="s">
        <v>2879</v>
      </c>
      <c r="D1668" s="277" t="s">
        <v>1895</v>
      </c>
      <c r="E1668" s="348"/>
      <c r="F1668" s="426"/>
      <c r="G1668" s="1112"/>
      <c r="H1668" s="1177"/>
      <c r="I1668" s="1072"/>
      <c r="J1668" s="523"/>
      <c r="K1668" s="527"/>
      <c r="L1668" s="527"/>
      <c r="M1668" s="527"/>
      <c r="N1668" s="527"/>
      <c r="O1668" s="527"/>
    </row>
    <row r="1669" spans="1:15" ht="23.25" customHeight="1">
      <c r="A1669" s="491"/>
      <c r="B1669" s="118"/>
      <c r="C1669" s="634"/>
      <c r="D1669" s="701" t="s">
        <v>2749</v>
      </c>
      <c r="E1669" s="300">
        <f>I1669*E4</f>
        <v>1537.5</v>
      </c>
      <c r="F1669" s="383" t="s">
        <v>479</v>
      </c>
      <c r="G1669" s="1215">
        <v>0</v>
      </c>
      <c r="H1669" s="1216" t="s">
        <v>800</v>
      </c>
      <c r="I1669" s="1072">
        <v>20.5</v>
      </c>
      <c r="J1669" s="523"/>
      <c r="K1669" s="523"/>
      <c r="L1669" s="523"/>
      <c r="M1669" s="523"/>
      <c r="N1669" s="523"/>
      <c r="O1669" s="523"/>
    </row>
    <row r="1670" spans="1:15" ht="18" customHeight="1">
      <c r="A1670" s="491"/>
      <c r="B1670" s="118"/>
      <c r="C1670" s="634"/>
      <c r="D1670" s="760" t="s">
        <v>4</v>
      </c>
      <c r="E1670" s="300">
        <f>I1670*E4</f>
        <v>2250</v>
      </c>
      <c r="F1670" s="383" t="s">
        <v>479</v>
      </c>
      <c r="G1670" s="1036">
        <v>0</v>
      </c>
      <c r="H1670" s="1108"/>
      <c r="I1670" s="1072">
        <v>30</v>
      </c>
      <c r="J1670" s="523"/>
      <c r="K1670" s="523"/>
      <c r="L1670" s="523"/>
      <c r="M1670" s="523"/>
      <c r="N1670" s="523"/>
      <c r="O1670" s="523"/>
    </row>
    <row r="1671" spans="1:15" ht="20.25" customHeight="1">
      <c r="A1671" s="491"/>
      <c r="B1671" s="118"/>
      <c r="C1671" s="634"/>
      <c r="D1671" s="757" t="s">
        <v>167</v>
      </c>
      <c r="E1671" s="315">
        <f>I1671*E4</f>
        <v>982.5</v>
      </c>
      <c r="F1671" s="384" t="s">
        <v>479</v>
      </c>
      <c r="G1671" s="1010">
        <v>1</v>
      </c>
      <c r="H1671" s="1105" t="s">
        <v>168</v>
      </c>
      <c r="I1671" s="1072">
        <v>13.1</v>
      </c>
      <c r="J1671" s="523"/>
      <c r="K1671" s="523"/>
      <c r="L1671" s="523"/>
      <c r="M1671" s="523"/>
      <c r="N1671" s="523"/>
      <c r="O1671" s="523"/>
    </row>
    <row r="1672" spans="1:15" ht="19.5" customHeight="1">
      <c r="A1672" s="491"/>
      <c r="B1672" s="113"/>
      <c r="C1672" s="634"/>
      <c r="D1672" s="214" t="s">
        <v>1406</v>
      </c>
      <c r="E1672" s="299">
        <v>300</v>
      </c>
      <c r="F1672" s="384" t="s">
        <v>479</v>
      </c>
      <c r="G1672" s="1013">
        <v>3</v>
      </c>
      <c r="H1672" s="1108" t="s">
        <v>2773</v>
      </c>
      <c r="I1672" s="1072">
        <v>10</v>
      </c>
      <c r="J1672" s="523"/>
      <c r="K1672" s="523"/>
      <c r="L1672" s="523"/>
      <c r="M1672" s="523"/>
      <c r="N1672" s="523"/>
      <c r="O1672" s="523"/>
    </row>
    <row r="1673" spans="1:15" ht="17.25" customHeight="1">
      <c r="A1673" s="491"/>
      <c r="B1673" s="111"/>
      <c r="C1673" s="587"/>
      <c r="D1673" s="197" t="s">
        <v>2975</v>
      </c>
      <c r="E1673" s="294">
        <f>I1673*E4</f>
        <v>1537.5</v>
      </c>
      <c r="F1673" s="438" t="s">
        <v>479</v>
      </c>
      <c r="G1673" s="1011">
        <v>0</v>
      </c>
      <c r="H1673" s="1105" t="s">
        <v>2551</v>
      </c>
      <c r="I1673" s="1072">
        <v>20.5</v>
      </c>
      <c r="J1673" s="523"/>
      <c r="K1673" s="523"/>
      <c r="L1673" s="523"/>
      <c r="M1673" s="523"/>
      <c r="N1673" s="523"/>
      <c r="O1673" s="523"/>
    </row>
    <row r="1674" spans="1:15" ht="15">
      <c r="A1674" s="491"/>
      <c r="B1674" s="111"/>
      <c r="C1674" s="587"/>
      <c r="D1674" s="82" t="s">
        <v>3355</v>
      </c>
      <c r="E1674" s="293">
        <f>I1674*E4</f>
        <v>2227.5</v>
      </c>
      <c r="F1674" s="423" t="s">
        <v>479</v>
      </c>
      <c r="G1674" s="1010">
        <v>3</v>
      </c>
      <c r="H1674" s="1105" t="s">
        <v>1744</v>
      </c>
      <c r="I1674" s="1072">
        <v>29.7</v>
      </c>
      <c r="J1674" s="523"/>
      <c r="K1674" s="523"/>
      <c r="L1674" s="523"/>
      <c r="M1674" s="523"/>
      <c r="N1674" s="523"/>
      <c r="O1674" s="523"/>
    </row>
    <row r="1675" spans="1:15" ht="23.25">
      <c r="A1675" s="491"/>
      <c r="B1675" s="111"/>
      <c r="C1675" s="587"/>
      <c r="D1675" s="82" t="s">
        <v>3098</v>
      </c>
      <c r="E1675" s="293">
        <f>I1675*E4</f>
        <v>1200</v>
      </c>
      <c r="F1675" s="423" t="s">
        <v>479</v>
      </c>
      <c r="G1675" s="1010">
        <v>1</v>
      </c>
      <c r="H1675" s="1105" t="s">
        <v>747</v>
      </c>
      <c r="I1675" s="1072">
        <v>16</v>
      </c>
      <c r="J1675" s="523"/>
      <c r="K1675" s="523"/>
      <c r="L1675" s="523"/>
      <c r="M1675" s="523"/>
      <c r="N1675" s="523"/>
      <c r="O1675" s="523"/>
    </row>
    <row r="1676" spans="1:15" ht="15">
      <c r="A1676" s="491"/>
      <c r="B1676" s="111"/>
      <c r="C1676" s="587"/>
      <c r="D1676" s="82" t="s">
        <v>2505</v>
      </c>
      <c r="E1676" s="459">
        <f>I1676*E4</f>
        <v>1200</v>
      </c>
      <c r="F1676" s="423" t="s">
        <v>479</v>
      </c>
      <c r="G1676" s="1010">
        <v>1</v>
      </c>
      <c r="H1676" s="1105"/>
      <c r="I1676" s="1072">
        <v>16</v>
      </c>
      <c r="J1676" s="523"/>
      <c r="K1676" s="523"/>
      <c r="L1676" s="523"/>
      <c r="M1676" s="523"/>
      <c r="N1676" s="523"/>
      <c r="O1676" s="523"/>
    </row>
    <row r="1677" spans="1:15" ht="15">
      <c r="A1677" s="491"/>
      <c r="B1677" s="111"/>
      <c r="C1677" s="587"/>
      <c r="D1677" s="82" t="s">
        <v>929</v>
      </c>
      <c r="E1677" s="310">
        <f>I1677*E4</f>
        <v>426</v>
      </c>
      <c r="F1677" s="423" t="s">
        <v>479</v>
      </c>
      <c r="G1677" s="1013">
        <v>1</v>
      </c>
      <c r="H1677" s="1105" t="s">
        <v>3338</v>
      </c>
      <c r="I1677" s="1072">
        <v>5.68</v>
      </c>
      <c r="J1677" s="523"/>
      <c r="K1677" s="523"/>
      <c r="L1677" s="523"/>
      <c r="M1677" s="523"/>
      <c r="N1677" s="523"/>
      <c r="O1677" s="523"/>
    </row>
    <row r="1678" spans="1:15" ht="30" customHeight="1">
      <c r="A1678" s="491"/>
      <c r="B1678" s="111"/>
      <c r="C1678" s="587"/>
      <c r="D1678" s="197" t="s">
        <v>3331</v>
      </c>
      <c r="E1678" s="671">
        <f>I1678*E4</f>
        <v>412.5</v>
      </c>
      <c r="F1678" s="438" t="s">
        <v>479</v>
      </c>
      <c r="G1678" s="1217">
        <v>0</v>
      </c>
      <c r="H1678" s="1105" t="s">
        <v>568</v>
      </c>
      <c r="I1678" s="1072">
        <v>5.5</v>
      </c>
      <c r="J1678" s="523"/>
      <c r="K1678" s="523"/>
      <c r="L1678" s="523"/>
      <c r="M1678" s="523"/>
      <c r="N1678" s="523"/>
      <c r="O1678" s="523"/>
    </row>
    <row r="1679" spans="1:15" ht="30" customHeight="1">
      <c r="A1679" s="491"/>
      <c r="B1679" s="111"/>
      <c r="C1679" s="587"/>
      <c r="D1679" s="82" t="s">
        <v>1658</v>
      </c>
      <c r="E1679" s="314">
        <f>I1679*E4</f>
        <v>426</v>
      </c>
      <c r="F1679" s="423" t="s">
        <v>479</v>
      </c>
      <c r="G1679" s="1168">
        <v>2</v>
      </c>
      <c r="H1679" s="1105" t="s">
        <v>1247</v>
      </c>
      <c r="I1679" s="1072">
        <v>5.68</v>
      </c>
      <c r="J1679" s="523"/>
      <c r="K1679" s="523"/>
      <c r="L1679" s="523"/>
      <c r="M1679" s="523"/>
      <c r="N1679" s="523"/>
      <c r="O1679" s="523"/>
    </row>
    <row r="1680" spans="1:15" ht="18" customHeight="1">
      <c r="A1680" s="491"/>
      <c r="B1680" s="111"/>
      <c r="C1680" s="587"/>
      <c r="D1680" s="82" t="s">
        <v>1215</v>
      </c>
      <c r="E1680" s="323">
        <f>I1680*E4</f>
        <v>426</v>
      </c>
      <c r="F1680" s="423" t="s">
        <v>479</v>
      </c>
      <c r="G1680" s="1168">
        <v>2</v>
      </c>
      <c r="H1680" s="1105" t="s">
        <v>1326</v>
      </c>
      <c r="I1680" s="1072">
        <v>5.68</v>
      </c>
      <c r="J1680" s="523"/>
      <c r="K1680" s="523"/>
      <c r="L1680" s="523"/>
      <c r="M1680" s="523"/>
      <c r="N1680" s="523"/>
      <c r="O1680" s="523"/>
    </row>
    <row r="1681" spans="1:15" ht="30.75" customHeight="1">
      <c r="A1681" s="491"/>
      <c r="B1681" s="111"/>
      <c r="C1681" s="587"/>
      <c r="D1681" s="198" t="s">
        <v>1679</v>
      </c>
      <c r="E1681" s="303">
        <f>I1681*E4</f>
        <v>412.5</v>
      </c>
      <c r="F1681" s="438" t="s">
        <v>479</v>
      </c>
      <c r="G1681" s="1011">
        <v>0</v>
      </c>
      <c r="H1681" s="1105" t="s">
        <v>2949</v>
      </c>
      <c r="I1681" s="1072">
        <v>5.5</v>
      </c>
      <c r="J1681" s="523"/>
      <c r="K1681" s="523"/>
      <c r="L1681" s="523"/>
      <c r="M1681" s="523"/>
      <c r="N1681" s="523"/>
      <c r="O1681" s="523"/>
    </row>
    <row r="1682" spans="1:15" ht="30.75" customHeight="1">
      <c r="A1682" s="491"/>
      <c r="B1682" s="111"/>
      <c r="C1682" s="587"/>
      <c r="D1682" s="669" t="s">
        <v>2377</v>
      </c>
      <c r="E1682" s="291">
        <f>I1682*E4</f>
        <v>390</v>
      </c>
      <c r="F1682" s="423" t="s">
        <v>479</v>
      </c>
      <c r="G1682" s="1103">
        <v>1</v>
      </c>
      <c r="H1682" s="1105" t="s">
        <v>2401</v>
      </c>
      <c r="I1682" s="1072">
        <v>5.2</v>
      </c>
      <c r="J1682" s="523"/>
      <c r="K1682" s="523"/>
      <c r="L1682" s="523"/>
      <c r="M1682" s="523"/>
      <c r="N1682" s="523"/>
      <c r="O1682" s="523"/>
    </row>
    <row r="1683" spans="1:15" ht="17.25" customHeight="1">
      <c r="A1683" s="491"/>
      <c r="B1683" s="111"/>
      <c r="C1683" s="587"/>
      <c r="D1683" s="721" t="s">
        <v>1328</v>
      </c>
      <c r="E1683" s="291">
        <f>I1683*E4</f>
        <v>450</v>
      </c>
      <c r="F1683" s="423" t="s">
        <v>479</v>
      </c>
      <c r="G1683" s="1103">
        <v>4</v>
      </c>
      <c r="H1683" s="1105" t="s">
        <v>1823</v>
      </c>
      <c r="I1683" s="1072">
        <v>6</v>
      </c>
      <c r="J1683" s="523"/>
      <c r="K1683" s="523"/>
      <c r="L1683" s="523"/>
      <c r="M1683" s="523"/>
      <c r="N1683" s="523"/>
      <c r="O1683" s="523"/>
    </row>
    <row r="1684" spans="1:15" ht="29.25" customHeight="1">
      <c r="A1684" s="491"/>
      <c r="B1684" s="111"/>
      <c r="C1684" s="587"/>
      <c r="D1684" s="669" t="s">
        <v>2682</v>
      </c>
      <c r="E1684" s="291">
        <f>I1684*E4</f>
        <v>450</v>
      </c>
      <c r="F1684" s="423" t="s">
        <v>479</v>
      </c>
      <c r="G1684" s="1103">
        <v>1</v>
      </c>
      <c r="H1684" s="1105" t="s">
        <v>2683</v>
      </c>
      <c r="I1684" s="1072">
        <v>6</v>
      </c>
      <c r="J1684" s="523"/>
      <c r="K1684" s="523"/>
      <c r="L1684" s="523"/>
      <c r="M1684" s="523"/>
      <c r="N1684" s="523"/>
      <c r="O1684" s="523"/>
    </row>
    <row r="1685" spans="1:15" ht="18.75" customHeight="1">
      <c r="A1685" s="491"/>
      <c r="B1685" s="111"/>
      <c r="C1685" s="580"/>
      <c r="D1685" s="553" t="s">
        <v>2107</v>
      </c>
      <c r="E1685" s="294">
        <f>I1685*E4</f>
        <v>487.5</v>
      </c>
      <c r="F1685" s="438" t="s">
        <v>479</v>
      </c>
      <c r="G1685" s="1011">
        <v>0</v>
      </c>
      <c r="H1685" s="1092" t="s">
        <v>2209</v>
      </c>
      <c r="I1685" s="1072">
        <v>6.5</v>
      </c>
      <c r="J1685" s="523"/>
      <c r="K1685" s="523"/>
      <c r="L1685" s="523"/>
      <c r="M1685" s="523"/>
      <c r="N1685" s="523"/>
      <c r="O1685" s="523"/>
    </row>
    <row r="1686" spans="1:15" ht="18.75" customHeight="1">
      <c r="A1686" s="491"/>
      <c r="B1686" s="111"/>
      <c r="C1686" s="580"/>
      <c r="D1686" s="754" t="s">
        <v>1527</v>
      </c>
      <c r="E1686" s="294">
        <f>I1686*E4</f>
        <v>487.5</v>
      </c>
      <c r="F1686" s="438" t="s">
        <v>479</v>
      </c>
      <c r="G1686" s="1011">
        <v>0</v>
      </c>
      <c r="H1686" s="1115" t="s">
        <v>1121</v>
      </c>
      <c r="I1686" s="1072">
        <v>6.5</v>
      </c>
      <c r="J1686" s="523"/>
      <c r="K1686" s="523"/>
      <c r="L1686" s="523"/>
      <c r="M1686" s="523"/>
      <c r="N1686" s="523"/>
      <c r="O1686" s="523"/>
    </row>
    <row r="1687" spans="1:15" ht="18.75" customHeight="1">
      <c r="A1687" s="491"/>
      <c r="B1687" s="111"/>
      <c r="C1687" s="580"/>
      <c r="D1687" s="700" t="s">
        <v>1843</v>
      </c>
      <c r="E1687" s="293">
        <f>I1687*E4</f>
        <v>393</v>
      </c>
      <c r="F1687" s="753" t="s">
        <v>3097</v>
      </c>
      <c r="G1687" s="1010">
        <v>9</v>
      </c>
      <c r="H1687" s="1115" t="s">
        <v>63</v>
      </c>
      <c r="I1687" s="1072">
        <v>5.24</v>
      </c>
      <c r="J1687" s="523"/>
      <c r="K1687" s="523"/>
      <c r="L1687" s="523"/>
      <c r="M1687" s="523"/>
      <c r="N1687" s="523"/>
      <c r="O1687" s="523"/>
    </row>
    <row r="1688" spans="1:15" ht="18.75" customHeight="1">
      <c r="A1688" s="491"/>
      <c r="B1688" s="111"/>
      <c r="C1688" s="580"/>
      <c r="D1688" s="700" t="s">
        <v>2549</v>
      </c>
      <c r="E1688" s="293">
        <f>I1688*E4</f>
        <v>519.75</v>
      </c>
      <c r="F1688" s="753" t="s">
        <v>3097</v>
      </c>
      <c r="G1688" s="1010">
        <v>1</v>
      </c>
      <c r="H1688" s="1115" t="s">
        <v>835</v>
      </c>
      <c r="I1688" s="1072">
        <v>6.93</v>
      </c>
      <c r="J1688" s="523"/>
      <c r="K1688" s="523"/>
      <c r="L1688" s="523"/>
      <c r="M1688" s="523"/>
      <c r="N1688" s="523"/>
      <c r="O1688" s="523"/>
    </row>
    <row r="1689" spans="1:15" ht="18.75" customHeight="1">
      <c r="A1689" s="491"/>
      <c r="B1689" s="111"/>
      <c r="C1689" s="580"/>
      <c r="D1689" s="700" t="s">
        <v>1232</v>
      </c>
      <c r="E1689" s="293">
        <f>I1689*E4</f>
        <v>465</v>
      </c>
      <c r="F1689" s="753" t="s">
        <v>3097</v>
      </c>
      <c r="G1689" s="1010">
        <v>5</v>
      </c>
      <c r="H1689" s="1115" t="s">
        <v>2947</v>
      </c>
      <c r="I1689" s="1072">
        <v>6.2</v>
      </c>
      <c r="J1689" s="523"/>
      <c r="K1689" s="523"/>
      <c r="L1689" s="523"/>
      <c r="M1689" s="523"/>
      <c r="N1689" s="523"/>
      <c r="O1689" s="523"/>
    </row>
    <row r="1690" spans="1:15" ht="41.25" customHeight="1">
      <c r="A1690" s="491"/>
      <c r="B1690" s="111"/>
      <c r="C1690" s="580"/>
      <c r="D1690" s="756" t="s">
        <v>2548</v>
      </c>
      <c r="E1690" s="289">
        <f>I1690*E4</f>
        <v>525</v>
      </c>
      <c r="F1690" s="423" t="s">
        <v>479</v>
      </c>
      <c r="G1690" s="1010">
        <v>1</v>
      </c>
      <c r="H1690" s="1115" t="s">
        <v>3021</v>
      </c>
      <c r="I1690" s="1072">
        <v>7</v>
      </c>
      <c r="J1690" s="523"/>
      <c r="K1690" s="523"/>
      <c r="L1690" s="523"/>
      <c r="M1690" s="523"/>
      <c r="N1690" s="523"/>
      <c r="O1690" s="523"/>
    </row>
    <row r="1691" spans="1:15" ht="34.5" customHeight="1">
      <c r="A1691" s="491"/>
      <c r="B1691" s="111"/>
      <c r="C1691" s="638"/>
      <c r="D1691" s="738" t="s">
        <v>882</v>
      </c>
      <c r="E1691" s="667">
        <f>I1691*E4</f>
        <v>600</v>
      </c>
      <c r="F1691" s="438" t="s">
        <v>479</v>
      </c>
      <c r="G1691" s="1011">
        <v>0</v>
      </c>
      <c r="H1691" s="1115" t="s">
        <v>2621</v>
      </c>
      <c r="I1691" s="1072">
        <v>8</v>
      </c>
      <c r="J1691" s="523"/>
      <c r="K1691" s="523"/>
      <c r="L1691" s="523"/>
      <c r="M1691" s="523"/>
      <c r="N1691" s="523"/>
      <c r="O1691" s="523"/>
    </row>
    <row r="1692" spans="1:15" ht="35.25" customHeight="1">
      <c r="A1692" s="491"/>
      <c r="B1692" s="111"/>
      <c r="C1692" s="580"/>
      <c r="D1692" s="710" t="s">
        <v>1588</v>
      </c>
      <c r="E1692" s="293">
        <f>I1692*E4</f>
        <v>510</v>
      </c>
      <c r="F1692" s="423" t="s">
        <v>479</v>
      </c>
      <c r="G1692" s="1010">
        <v>1</v>
      </c>
      <c r="H1692" s="1115" t="s">
        <v>2179</v>
      </c>
      <c r="I1692" s="1072">
        <v>6.8</v>
      </c>
      <c r="J1692" s="523"/>
      <c r="K1692" s="523"/>
      <c r="L1692" s="523"/>
      <c r="M1692" s="523"/>
      <c r="N1692" s="523"/>
      <c r="O1692" s="523"/>
    </row>
    <row r="1693" spans="1:15" ht="32.25" customHeight="1">
      <c r="A1693" s="491"/>
      <c r="B1693" s="111"/>
      <c r="C1693" s="580"/>
      <c r="D1693" s="691" t="s">
        <v>3403</v>
      </c>
      <c r="E1693" s="293">
        <f>I1693*E4</f>
        <v>487.5</v>
      </c>
      <c r="F1693" s="423" t="s">
        <v>479</v>
      </c>
      <c r="G1693" s="1010">
        <v>1</v>
      </c>
      <c r="H1693" s="1115"/>
      <c r="I1693" s="1072">
        <v>6.5</v>
      </c>
      <c r="J1693" s="523"/>
      <c r="K1693" s="523"/>
      <c r="L1693" s="523"/>
      <c r="M1693" s="523"/>
      <c r="N1693" s="523"/>
      <c r="O1693" s="523"/>
    </row>
    <row r="1694" spans="1:15" ht="33" customHeight="1">
      <c r="A1694" s="491"/>
      <c r="B1694" s="111"/>
      <c r="C1694" s="580"/>
      <c r="D1694" s="182" t="s">
        <v>1624</v>
      </c>
      <c r="E1694" s="289">
        <f>I1694*E4</f>
        <v>750</v>
      </c>
      <c r="F1694" s="423" t="s">
        <v>479</v>
      </c>
      <c r="G1694" s="1010">
        <v>1</v>
      </c>
      <c r="H1694" s="1115" t="s">
        <v>555</v>
      </c>
      <c r="I1694" s="1072">
        <v>10</v>
      </c>
      <c r="J1694" s="523"/>
      <c r="K1694" s="523"/>
      <c r="L1694" s="523"/>
      <c r="M1694" s="523"/>
      <c r="N1694" s="523"/>
      <c r="O1694" s="523"/>
    </row>
    <row r="1695" spans="1:15" ht="33" customHeight="1">
      <c r="A1695" s="491"/>
      <c r="B1695" s="111"/>
      <c r="C1695" s="580"/>
      <c r="D1695" s="164" t="s">
        <v>1623</v>
      </c>
      <c r="E1695" s="289">
        <f>I1695*E4</f>
        <v>750</v>
      </c>
      <c r="F1695" s="423" t="s">
        <v>3097</v>
      </c>
      <c r="G1695" s="1010">
        <v>5</v>
      </c>
      <c r="H1695" s="1115" t="s">
        <v>1625</v>
      </c>
      <c r="I1695" s="1072">
        <v>10</v>
      </c>
      <c r="J1695" s="523"/>
      <c r="K1695" s="523"/>
      <c r="L1695" s="523"/>
      <c r="M1695" s="523"/>
      <c r="N1695" s="523"/>
      <c r="O1695" s="523"/>
    </row>
    <row r="1696" spans="1:15" ht="32.25" customHeight="1">
      <c r="A1696" s="491"/>
      <c r="B1696" s="111"/>
      <c r="C1696" s="580"/>
      <c r="D1696" s="751" t="s">
        <v>554</v>
      </c>
      <c r="E1696" s="294">
        <f>I1696*E4</f>
        <v>750</v>
      </c>
      <c r="F1696" s="438" t="s">
        <v>479</v>
      </c>
      <c r="G1696" s="1011">
        <v>0</v>
      </c>
      <c r="H1696" s="1115" t="s">
        <v>2127</v>
      </c>
      <c r="I1696" s="1072">
        <v>10</v>
      </c>
      <c r="J1696" s="523"/>
      <c r="K1696" s="523"/>
      <c r="L1696" s="523"/>
      <c r="M1696" s="523"/>
      <c r="N1696" s="523"/>
      <c r="O1696" s="523"/>
    </row>
    <row r="1697" spans="1:15" ht="17.25" customHeight="1">
      <c r="A1697" s="491"/>
      <c r="B1697" s="111"/>
      <c r="C1697" s="580"/>
      <c r="D1697" s="211" t="s">
        <v>329</v>
      </c>
      <c r="E1697" s="314">
        <f>I1697*E4</f>
        <v>165</v>
      </c>
      <c r="F1697" s="439" t="s">
        <v>3097</v>
      </c>
      <c r="G1697" s="1010">
        <v>1</v>
      </c>
      <c r="H1697" s="1115">
        <v>19</v>
      </c>
      <c r="I1697" s="1072">
        <v>2.2</v>
      </c>
      <c r="J1697" s="523"/>
      <c r="K1697" s="523"/>
      <c r="L1697" s="523"/>
      <c r="M1697" s="523"/>
      <c r="N1697" s="523"/>
      <c r="O1697" s="523"/>
    </row>
    <row r="1698" spans="1:15" ht="22.5" customHeight="1">
      <c r="A1698" s="491"/>
      <c r="B1698" s="109"/>
      <c r="C1698" s="574"/>
      <c r="D1698" s="278" t="s">
        <v>1789</v>
      </c>
      <c r="E1698" s="349"/>
      <c r="F1698" s="440"/>
      <c r="G1698" s="1204"/>
      <c r="H1698" s="1205"/>
      <c r="I1698" s="1072"/>
      <c r="J1698" s="523"/>
      <c r="K1698" s="523"/>
      <c r="L1698" s="523"/>
      <c r="M1698" s="523"/>
      <c r="N1698" s="523"/>
      <c r="O1698" s="523"/>
    </row>
    <row r="1699" spans="1:15" ht="17.25" customHeight="1">
      <c r="A1699" s="491"/>
      <c r="B1699" s="121"/>
      <c r="C1699" s="646"/>
      <c r="D1699" s="178" t="s">
        <v>1135</v>
      </c>
      <c r="E1699" s="300">
        <v>0</v>
      </c>
      <c r="F1699" s="369"/>
      <c r="G1699" s="1011">
        <v>0</v>
      </c>
      <c r="H1699" s="1109" t="s">
        <v>1497</v>
      </c>
      <c r="I1699" s="1072"/>
      <c r="J1699" s="523"/>
      <c r="K1699" s="523"/>
      <c r="L1699" s="523"/>
      <c r="M1699" s="523"/>
      <c r="N1699" s="523"/>
      <c r="O1699" s="523"/>
    </row>
    <row r="1700" spans="1:15" ht="18" customHeight="1">
      <c r="A1700" s="491"/>
      <c r="B1700" s="111"/>
      <c r="C1700" s="580"/>
      <c r="D1700" s="173" t="s">
        <v>1233</v>
      </c>
      <c r="E1700" s="299">
        <f>I1700*E4</f>
        <v>675</v>
      </c>
      <c r="F1700" s="326" t="s">
        <v>3097</v>
      </c>
      <c r="G1700" s="1010">
        <v>2</v>
      </c>
      <c r="H1700" s="1109" t="s">
        <v>1743</v>
      </c>
      <c r="I1700" s="1072">
        <v>9</v>
      </c>
      <c r="J1700" s="523"/>
      <c r="K1700" s="523"/>
      <c r="L1700" s="523"/>
      <c r="M1700" s="523"/>
      <c r="N1700" s="523"/>
      <c r="O1700" s="523"/>
    </row>
    <row r="1701" spans="1:15" ht="22.5" customHeight="1">
      <c r="A1701" s="491"/>
      <c r="B1701" s="109"/>
      <c r="C1701" s="574"/>
      <c r="D1701" s="279" t="s">
        <v>3022</v>
      </c>
      <c r="E1701" s="309"/>
      <c r="F1701" s="441"/>
      <c r="G1701" s="1218"/>
      <c r="H1701" s="1219"/>
      <c r="I1701" s="522"/>
      <c r="J1701" s="525"/>
      <c r="K1701" s="523"/>
      <c r="L1701" s="523"/>
      <c r="M1701" s="523"/>
      <c r="N1701" s="523"/>
      <c r="O1701" s="523"/>
    </row>
    <row r="1702" spans="1:15" s="17" customFormat="1" ht="20.25" customHeight="1">
      <c r="A1702" s="482"/>
      <c r="B1702" s="152"/>
      <c r="C1702" s="647"/>
      <c r="D1702" s="280" t="s">
        <v>529</v>
      </c>
      <c r="E1702" s="304">
        <v>0</v>
      </c>
      <c r="F1702" s="442"/>
      <c r="G1702" s="1011">
        <v>0</v>
      </c>
      <c r="H1702" s="1220">
        <v>42158</v>
      </c>
      <c r="I1702" s="522"/>
      <c r="J1702" s="525"/>
      <c r="K1702" s="525"/>
      <c r="L1702" s="525"/>
      <c r="M1702" s="525"/>
      <c r="N1702" s="525"/>
      <c r="O1702" s="525"/>
    </row>
    <row r="1703" spans="1:15" s="17" customFormat="1" ht="22.5" customHeight="1">
      <c r="A1703" s="482"/>
      <c r="B1703" s="114"/>
      <c r="C1703" s="621"/>
      <c r="D1703" s="450" t="s">
        <v>2245</v>
      </c>
      <c r="E1703" s="289">
        <f>I1703*E4</f>
        <v>38.625</v>
      </c>
      <c r="F1703" s="289" t="s">
        <v>3097</v>
      </c>
      <c r="G1703" s="1010">
        <v>15</v>
      </c>
      <c r="H1703" s="1109" t="s">
        <v>3456</v>
      </c>
      <c r="I1703" s="1072">
        <v>0.515</v>
      </c>
      <c r="J1703" s="523"/>
      <c r="K1703" s="525"/>
      <c r="L1703" s="525"/>
      <c r="M1703" s="525"/>
      <c r="N1703" s="525"/>
      <c r="O1703" s="525"/>
    </row>
    <row r="1704" spans="1:15" s="7" customFormat="1" ht="21" customHeight="1">
      <c r="A1704" s="491"/>
      <c r="B1704" s="153"/>
      <c r="C1704" s="648"/>
      <c r="D1704" s="180" t="s">
        <v>1475</v>
      </c>
      <c r="E1704" s="289">
        <f>I1704*E4</f>
        <v>262.5</v>
      </c>
      <c r="F1704" s="289" t="s">
        <v>3097</v>
      </c>
      <c r="G1704" s="1010">
        <v>5</v>
      </c>
      <c r="H1704" s="1109"/>
      <c r="I1704" s="1072">
        <v>3.5</v>
      </c>
      <c r="J1704" s="523"/>
      <c r="K1704" s="1221">
        <v>1408</v>
      </c>
      <c r="L1704" s="523"/>
      <c r="M1704" s="523"/>
      <c r="N1704" s="523"/>
      <c r="O1704" s="523"/>
    </row>
    <row r="1705" spans="1:15" s="7" customFormat="1" ht="24" customHeight="1">
      <c r="A1705" s="491"/>
      <c r="B1705" s="153"/>
      <c r="C1705" s="648"/>
      <c r="D1705" s="180" t="s">
        <v>209</v>
      </c>
      <c r="E1705" s="317">
        <f>I1705*E4</f>
        <v>375</v>
      </c>
      <c r="F1705" s="437" t="s">
        <v>479</v>
      </c>
      <c r="G1705" s="1010">
        <v>1</v>
      </c>
      <c r="H1705" s="1108" t="s">
        <v>1998</v>
      </c>
      <c r="I1705" s="1072">
        <v>5</v>
      </c>
      <c r="J1705" s="523"/>
      <c r="K1705" s="1221">
        <v>50</v>
      </c>
      <c r="L1705" s="523"/>
      <c r="M1705" s="523"/>
      <c r="N1705" s="523"/>
      <c r="O1705" s="523"/>
    </row>
    <row r="1706" spans="1:15" s="7" customFormat="1" ht="30" customHeight="1">
      <c r="A1706" s="491"/>
      <c r="B1706" s="108"/>
      <c r="C1706" s="648"/>
      <c r="D1706" s="210" t="s">
        <v>1795</v>
      </c>
      <c r="E1706" s="295">
        <f>I1706*E4</f>
        <v>1275</v>
      </c>
      <c r="F1706" s="326" t="s">
        <v>3097</v>
      </c>
      <c r="G1706" s="1010">
        <v>1</v>
      </c>
      <c r="H1706" s="1108" t="s">
        <v>1986</v>
      </c>
      <c r="I1706" s="1072">
        <v>17</v>
      </c>
      <c r="J1706" s="523"/>
      <c r="K1706" s="1221" t="s">
        <v>546</v>
      </c>
      <c r="L1706" s="523"/>
      <c r="M1706" s="523"/>
      <c r="N1706" s="523"/>
      <c r="O1706" s="523"/>
    </row>
    <row r="1707" spans="1:15" s="7" customFormat="1" ht="21.75" customHeight="1" thickBot="1">
      <c r="A1707" s="491"/>
      <c r="B1707" s="108"/>
      <c r="C1707" s="648"/>
      <c r="D1707" s="962" t="s">
        <v>1660</v>
      </c>
      <c r="E1707" s="295">
        <f>I1707*E4</f>
        <v>1425</v>
      </c>
      <c r="F1707" s="326" t="s">
        <v>3097</v>
      </c>
      <c r="G1707" s="1010">
        <v>1</v>
      </c>
      <c r="H1707" s="1108" t="s">
        <v>1987</v>
      </c>
      <c r="I1707" s="1072">
        <v>19</v>
      </c>
      <c r="J1707" s="523"/>
      <c r="K1707" s="1221">
        <v>891</v>
      </c>
      <c r="L1707" s="523"/>
      <c r="M1707" s="523"/>
      <c r="N1707" s="523"/>
      <c r="O1707" s="523"/>
    </row>
    <row r="1708" spans="1:15" s="7" customFormat="1" ht="19.5" customHeight="1">
      <c r="A1708" s="491"/>
      <c r="B1708" s="108"/>
      <c r="C1708" s="961"/>
      <c r="D1708" s="963" t="s">
        <v>1016</v>
      </c>
      <c r="E1708" s="312">
        <f>I1708*E4</f>
        <v>1987.5</v>
      </c>
      <c r="F1708" s="326" t="s">
        <v>3097</v>
      </c>
      <c r="G1708" s="1010">
        <v>1</v>
      </c>
      <c r="H1708" s="1108" t="s">
        <v>3278</v>
      </c>
      <c r="I1708" s="1072">
        <v>26.5</v>
      </c>
      <c r="J1708" s="523"/>
      <c r="K1708" s="1221">
        <v>933</v>
      </c>
      <c r="L1708" s="523"/>
      <c r="M1708" s="523"/>
      <c r="N1708" s="523"/>
      <c r="O1708" s="523"/>
    </row>
    <row r="1709" spans="1:15" s="7" customFormat="1" ht="21.75" customHeight="1" thickBot="1">
      <c r="A1709" s="491"/>
      <c r="B1709" s="108"/>
      <c r="C1709" s="961"/>
      <c r="D1709" s="960" t="s">
        <v>3270</v>
      </c>
      <c r="E1709" s="312"/>
      <c r="F1709" s="323"/>
      <c r="G1709" s="1010"/>
      <c r="H1709" s="1108"/>
      <c r="I1709" s="1072"/>
      <c r="J1709" s="523"/>
      <c r="K1709" s="1221"/>
      <c r="L1709" s="523"/>
      <c r="M1709" s="523"/>
      <c r="N1709" s="523"/>
      <c r="O1709" s="523"/>
    </row>
    <row r="1710" spans="1:15" s="7" customFormat="1" ht="23.25" customHeight="1">
      <c r="A1710" s="491"/>
      <c r="B1710" s="108"/>
      <c r="C1710" s="648"/>
      <c r="D1710" s="83" t="s">
        <v>2488</v>
      </c>
      <c r="E1710" s="298">
        <f>I1710*E4</f>
        <v>225</v>
      </c>
      <c r="F1710" s="513" t="s">
        <v>3097</v>
      </c>
      <c r="G1710" s="1011">
        <v>0</v>
      </c>
      <c r="H1710" s="1108" t="s">
        <v>931</v>
      </c>
      <c r="I1710" s="1072">
        <v>3</v>
      </c>
      <c r="J1710" s="523"/>
      <c r="K1710" s="1221"/>
      <c r="L1710" s="523"/>
      <c r="M1710" s="523"/>
      <c r="N1710" s="523"/>
      <c r="O1710" s="523"/>
    </row>
    <row r="1711" spans="1:15" s="7" customFormat="1" ht="20.25" customHeight="1">
      <c r="A1711" s="491"/>
      <c r="B1711" s="108"/>
      <c r="C1711" s="648"/>
      <c r="D1711" s="84" t="s">
        <v>1208</v>
      </c>
      <c r="E1711" s="318">
        <f>I1711*E4</f>
        <v>450</v>
      </c>
      <c r="F1711" s="430" t="s">
        <v>3097</v>
      </c>
      <c r="G1711" s="1010">
        <v>1</v>
      </c>
      <c r="H1711" s="1108" t="s">
        <v>1887</v>
      </c>
      <c r="I1711" s="1072">
        <v>6</v>
      </c>
      <c r="J1711" s="523"/>
      <c r="K1711" s="1221">
        <v>99</v>
      </c>
      <c r="L1711" s="523"/>
      <c r="M1711" s="523"/>
      <c r="N1711" s="523"/>
      <c r="O1711" s="523"/>
    </row>
    <row r="1712" spans="1:15" s="7" customFormat="1" ht="22.5" customHeight="1" thickBot="1">
      <c r="A1712" s="491"/>
      <c r="B1712" s="108"/>
      <c r="C1712" s="648"/>
      <c r="D1712" s="281" t="s">
        <v>2368</v>
      </c>
      <c r="E1712" s="289">
        <f>I1712*E4</f>
        <v>25.500000000000004</v>
      </c>
      <c r="F1712" s="357" t="s">
        <v>1730</v>
      </c>
      <c r="G1712" s="1010">
        <v>13</v>
      </c>
      <c r="H1712" s="1121" t="s">
        <v>3136</v>
      </c>
      <c r="I1712" s="1072">
        <v>0.34</v>
      </c>
      <c r="J1712" s="523"/>
      <c r="K1712" s="1221"/>
      <c r="L1712" s="523"/>
      <c r="M1712" s="523"/>
      <c r="N1712" s="523"/>
      <c r="O1712" s="523"/>
    </row>
    <row r="1713" spans="1:15" ht="21" customHeight="1">
      <c r="A1713" s="491"/>
      <c r="B1713" s="108"/>
      <c r="C1713" s="958"/>
      <c r="D1713" s="959" t="s">
        <v>390</v>
      </c>
      <c r="E1713" s="459">
        <f>I1713*E4</f>
        <v>1950</v>
      </c>
      <c r="F1713" s="430" t="s">
        <v>3097</v>
      </c>
      <c r="G1713" s="1120">
        <v>1</v>
      </c>
      <c r="H1713" s="1121">
        <v>1408</v>
      </c>
      <c r="I1713" s="1072">
        <v>26</v>
      </c>
      <c r="J1713" s="523"/>
      <c r="K1713" s="1222"/>
      <c r="L1713" s="523"/>
      <c r="M1713" s="523"/>
      <c r="N1713" s="523"/>
      <c r="O1713" s="523"/>
    </row>
    <row r="1714" spans="1:15" ht="23.25" customHeight="1" thickBot="1">
      <c r="A1714" s="491"/>
      <c r="B1714" s="108"/>
      <c r="C1714" s="958"/>
      <c r="D1714" s="960" t="s">
        <v>1354</v>
      </c>
      <c r="E1714" s="667"/>
      <c r="F1714" s="430" t="s">
        <v>3097</v>
      </c>
      <c r="G1714" s="1011"/>
      <c r="H1714" s="1121"/>
      <c r="I1714" s="1072"/>
      <c r="J1714" s="523"/>
      <c r="K1714" s="1222"/>
      <c r="L1714" s="523"/>
      <c r="M1714" s="523"/>
      <c r="N1714" s="523"/>
      <c r="O1714" s="523"/>
    </row>
    <row r="1715" spans="1:15" ht="23.25" customHeight="1">
      <c r="A1715" s="491"/>
      <c r="B1715" s="108"/>
      <c r="C1715" s="609"/>
      <c r="D1715" s="503" t="s">
        <v>2194</v>
      </c>
      <c r="E1715" s="697">
        <f>I1715*E4</f>
        <v>25.500000000000004</v>
      </c>
      <c r="F1715" s="430" t="s">
        <v>3097</v>
      </c>
      <c r="G1715" s="1103">
        <v>1</v>
      </c>
      <c r="H1715" s="1108">
        <v>1.2</v>
      </c>
      <c r="I1715" s="1072">
        <v>0.34</v>
      </c>
      <c r="J1715" s="523"/>
      <c r="K1715" s="1222"/>
      <c r="L1715" s="523"/>
      <c r="M1715" s="523"/>
      <c r="N1715" s="523"/>
      <c r="O1715" s="523"/>
    </row>
    <row r="1716" spans="1:15" s="7" customFormat="1" ht="21" customHeight="1">
      <c r="A1716" s="491"/>
      <c r="B1716" s="111"/>
      <c r="C1716" s="580"/>
      <c r="D1716" s="178" t="s">
        <v>1760</v>
      </c>
      <c r="E1716" s="307">
        <f>I1716*E4</f>
        <v>525</v>
      </c>
      <c r="F1716" s="363" t="s">
        <v>479</v>
      </c>
      <c r="G1716" s="1011">
        <v>0</v>
      </c>
      <c r="H1716" s="1108">
        <v>5</v>
      </c>
      <c r="I1716" s="1072">
        <v>7</v>
      </c>
      <c r="J1716" s="523"/>
      <c r="K1716" s="1140" t="s">
        <v>3389</v>
      </c>
      <c r="L1716" s="523" t="s">
        <v>3388</v>
      </c>
      <c r="M1716" s="523"/>
      <c r="N1716" s="523"/>
      <c r="O1716" s="523"/>
    </row>
    <row r="1717" spans="1:15" s="7" customFormat="1" ht="21" customHeight="1">
      <c r="A1717" s="491"/>
      <c r="B1717" s="111"/>
      <c r="C1717" s="580"/>
      <c r="D1717" s="282" t="s">
        <v>1391</v>
      </c>
      <c r="E1717" s="308">
        <v>40</v>
      </c>
      <c r="F1717" s="367" t="s">
        <v>3097</v>
      </c>
      <c r="G1717" s="1010">
        <v>2</v>
      </c>
      <c r="H1717" s="1108" t="s">
        <v>1149</v>
      </c>
      <c r="I1717" s="1072">
        <v>0.64</v>
      </c>
      <c r="J1717" s="527"/>
      <c r="K1717" s="1140"/>
      <c r="L1717" s="523"/>
      <c r="M1717" s="523"/>
      <c r="N1717" s="523"/>
      <c r="O1717" s="523"/>
    </row>
    <row r="1718" spans="1:15" s="11" customFormat="1" ht="19.5" customHeight="1">
      <c r="A1718" s="496"/>
      <c r="B1718" s="154"/>
      <c r="C1718" s="649"/>
      <c r="D1718" s="282" t="s">
        <v>1472</v>
      </c>
      <c r="E1718" s="299">
        <v>41</v>
      </c>
      <c r="F1718" s="367" t="s">
        <v>3097</v>
      </c>
      <c r="G1718" s="1010">
        <v>10</v>
      </c>
      <c r="H1718" s="1108" t="s">
        <v>2174</v>
      </c>
      <c r="I1718" s="1072"/>
      <c r="J1718" s="527"/>
      <c r="K1718" s="1223">
        <v>39</v>
      </c>
      <c r="L1718" s="527"/>
      <c r="M1718" s="527"/>
      <c r="N1718" s="527"/>
      <c r="O1718" s="527"/>
    </row>
    <row r="1719" spans="1:15" s="11" customFormat="1" ht="19.5" customHeight="1">
      <c r="A1719" s="496"/>
      <c r="B1719" s="154"/>
      <c r="C1719" s="649"/>
      <c r="D1719" s="282" t="s">
        <v>527</v>
      </c>
      <c r="E1719" s="299">
        <f>I1719*E4</f>
        <v>305.25</v>
      </c>
      <c r="F1719" s="367" t="s">
        <v>3097</v>
      </c>
      <c r="G1719" s="1010">
        <v>1</v>
      </c>
      <c r="H1719" s="1108" t="s">
        <v>1937</v>
      </c>
      <c r="I1719" s="1072">
        <v>4.07</v>
      </c>
      <c r="J1719" s="527"/>
      <c r="K1719" s="527"/>
      <c r="L1719" s="527"/>
      <c r="M1719" s="527"/>
      <c r="N1719" s="527"/>
      <c r="O1719" s="527"/>
    </row>
    <row r="1720" spans="2:15" s="11" customFormat="1" ht="30" customHeight="1">
      <c r="B1720" s="154"/>
      <c r="C1720" s="649"/>
      <c r="D1720" s="210" t="s">
        <v>2362</v>
      </c>
      <c r="E1720" s="449" t="s">
        <v>2540</v>
      </c>
      <c r="F1720" s="424" t="s">
        <v>3097</v>
      </c>
      <c r="G1720" s="1010">
        <v>100</v>
      </c>
      <c r="H1720" s="1109">
        <v>919</v>
      </c>
      <c r="I1720" s="1072"/>
      <c r="J1720" s="527" t="s">
        <v>2895</v>
      </c>
      <c r="K1720" s="527"/>
      <c r="L1720" s="527"/>
      <c r="M1720" s="527"/>
      <c r="N1720" s="527"/>
      <c r="O1720" s="527"/>
    </row>
    <row r="1721" spans="1:15" s="11" customFormat="1" ht="28.5" customHeight="1">
      <c r="A1721" s="496"/>
      <c r="B1721" s="122" t="s">
        <v>3095</v>
      </c>
      <c r="C1721" s="650" t="s">
        <v>1320</v>
      </c>
      <c r="D1721" s="210" t="s">
        <v>1034</v>
      </c>
      <c r="E1721" s="449" t="s">
        <v>993</v>
      </c>
      <c r="F1721" s="424" t="s">
        <v>3097</v>
      </c>
      <c r="G1721" s="1010">
        <v>71</v>
      </c>
      <c r="H1721" s="1109" t="s">
        <v>3373</v>
      </c>
      <c r="I1721" s="1072"/>
      <c r="J1721" s="527"/>
      <c r="K1721" s="527"/>
      <c r="L1721" s="527"/>
      <c r="M1721" s="527"/>
      <c r="N1721" s="527"/>
      <c r="O1721" s="527"/>
    </row>
    <row r="1722" spans="1:15" s="11" customFormat="1" ht="21" customHeight="1">
      <c r="A1722" s="496"/>
      <c r="B1722" s="122"/>
      <c r="C1722" s="650"/>
      <c r="D1722" s="283" t="s">
        <v>3234</v>
      </c>
      <c r="E1722" s="299">
        <f>I1722*E4</f>
        <v>450</v>
      </c>
      <c r="F1722" s="367" t="s">
        <v>3097</v>
      </c>
      <c r="G1722" s="1013">
        <v>1</v>
      </c>
      <c r="H1722" s="1109" t="s">
        <v>1898</v>
      </c>
      <c r="I1722" s="1072">
        <v>6</v>
      </c>
      <c r="J1722" s="527"/>
      <c r="K1722" s="527"/>
      <c r="L1722" s="527"/>
      <c r="M1722" s="527"/>
      <c r="N1722" s="527"/>
      <c r="O1722" s="527"/>
    </row>
    <row r="1723" spans="1:15" s="11" customFormat="1" ht="22.5" customHeight="1">
      <c r="A1723" s="496"/>
      <c r="B1723" s="123"/>
      <c r="C1723" s="587"/>
      <c r="D1723" s="223" t="s">
        <v>1517</v>
      </c>
      <c r="E1723" s="309"/>
      <c r="F1723" s="393"/>
      <c r="G1723" s="1112"/>
      <c r="H1723" s="1149"/>
      <c r="I1723" s="1072"/>
      <c r="J1723" s="523"/>
      <c r="K1723" s="527"/>
      <c r="L1723" s="527"/>
      <c r="M1723" s="527"/>
      <c r="N1723" s="527"/>
      <c r="O1723" s="527"/>
    </row>
    <row r="1724" spans="1:15" s="7" customFormat="1" ht="21.75" customHeight="1">
      <c r="A1724" s="491"/>
      <c r="B1724" s="118"/>
      <c r="C1724" s="634"/>
      <c r="D1724" s="83" t="s">
        <v>847</v>
      </c>
      <c r="E1724" s="300">
        <f>I1724*29.5</f>
        <v>0</v>
      </c>
      <c r="F1724" s="330"/>
      <c r="G1724" s="1011">
        <v>0</v>
      </c>
      <c r="H1724" s="1109">
        <v>8.5</v>
      </c>
      <c r="I1724" s="1072"/>
      <c r="J1724" s="523"/>
      <c r="K1724" s="523"/>
      <c r="L1724" s="523"/>
      <c r="M1724" s="523"/>
      <c r="N1724" s="523"/>
      <c r="O1724" s="523"/>
    </row>
    <row r="1725" spans="1:15" ht="23.25" customHeight="1">
      <c r="A1725" s="491"/>
      <c r="B1725" s="109"/>
      <c r="C1725" s="574"/>
      <c r="D1725" s="83" t="s">
        <v>2787</v>
      </c>
      <c r="E1725" s="300">
        <v>1000</v>
      </c>
      <c r="F1725" s="500" t="s">
        <v>3097</v>
      </c>
      <c r="G1725" s="1011">
        <v>0</v>
      </c>
      <c r="H1725" s="1109" t="s">
        <v>1277</v>
      </c>
      <c r="I1725" s="1072"/>
      <c r="J1725" s="523"/>
      <c r="K1725" s="523"/>
      <c r="L1725" s="523"/>
      <c r="M1725" s="523"/>
      <c r="N1725" s="523"/>
      <c r="O1725" s="523"/>
    </row>
    <row r="1726" spans="1:15" ht="30">
      <c r="A1726" s="491"/>
      <c r="B1726" s="109"/>
      <c r="C1726" s="574"/>
      <c r="D1726" s="84" t="s">
        <v>3417</v>
      </c>
      <c r="E1726" s="299">
        <f>I1726*E4</f>
        <v>1800</v>
      </c>
      <c r="F1726" s="424" t="s">
        <v>3097</v>
      </c>
      <c r="G1726" s="1010">
        <v>1</v>
      </c>
      <c r="H1726" s="1109" t="s">
        <v>315</v>
      </c>
      <c r="I1726" s="1072">
        <v>24</v>
      </c>
      <c r="J1726" s="523"/>
      <c r="K1726" s="523"/>
      <c r="L1726" s="523"/>
      <c r="M1726" s="523"/>
      <c r="N1726" s="523"/>
      <c r="O1726" s="523"/>
    </row>
    <row r="1727" spans="1:15" ht="22.5" customHeight="1">
      <c r="A1727" s="491"/>
      <c r="B1727" s="109"/>
      <c r="C1727" s="574"/>
      <c r="D1727" s="183" t="s">
        <v>908</v>
      </c>
      <c r="E1727" s="299">
        <f>I1727*E4</f>
        <v>97.5</v>
      </c>
      <c r="F1727" s="367" t="s">
        <v>3097</v>
      </c>
      <c r="G1727" s="1010">
        <v>2</v>
      </c>
      <c r="H1727" s="1108">
        <v>1.7</v>
      </c>
      <c r="I1727" s="1072">
        <v>1.3</v>
      </c>
      <c r="J1727" s="523"/>
      <c r="K1727" s="523"/>
      <c r="L1727" s="523"/>
      <c r="M1727" s="523"/>
      <c r="N1727" s="523"/>
      <c r="O1727" s="523"/>
    </row>
    <row r="1728" spans="1:15" ht="28.5">
      <c r="A1728" s="491"/>
      <c r="B1728" s="111"/>
      <c r="C1728" s="580"/>
      <c r="D1728" s="498" t="s">
        <v>1162</v>
      </c>
      <c r="E1728" s="300">
        <f>I1728*E3</f>
        <v>0</v>
      </c>
      <c r="F1728" s="383"/>
      <c r="G1728" s="1011">
        <v>0</v>
      </c>
      <c r="H1728" s="1224" t="s">
        <v>1355</v>
      </c>
      <c r="I1728" s="1225">
        <v>37</v>
      </c>
      <c r="J1728" s="523"/>
      <c r="K1728" s="523"/>
      <c r="L1728" s="523"/>
      <c r="M1728" s="523"/>
      <c r="N1728" s="523"/>
      <c r="O1728" s="523"/>
    </row>
    <row r="1729" spans="1:15" ht="15">
      <c r="A1729" s="491"/>
      <c r="B1729" s="111"/>
      <c r="C1729" s="580"/>
      <c r="D1729" s="284" t="s">
        <v>898</v>
      </c>
      <c r="E1729" s="309"/>
      <c r="F1729" s="443"/>
      <c r="G1729" s="1226"/>
      <c r="H1729" s="1227"/>
      <c r="I1729" s="522"/>
      <c r="J1729" s="523"/>
      <c r="K1729" s="523"/>
      <c r="L1729" s="523"/>
      <c r="M1729" s="523"/>
      <c r="N1729" s="523"/>
      <c r="O1729" s="523"/>
    </row>
    <row r="1730" spans="1:15" ht="21.75" customHeight="1">
      <c r="A1730" s="491"/>
      <c r="B1730" s="118"/>
      <c r="C1730" s="651"/>
      <c r="D1730" s="285" t="s">
        <v>3271</v>
      </c>
      <c r="E1730" s="299">
        <f>I1730*E4</f>
        <v>262.5</v>
      </c>
      <c r="F1730" s="367" t="s">
        <v>3097</v>
      </c>
      <c r="G1730" s="1228">
        <v>1</v>
      </c>
      <c r="H1730" s="1229" t="s">
        <v>94</v>
      </c>
      <c r="I1730" s="522">
        <v>3.5</v>
      </c>
      <c r="J1730" s="523"/>
      <c r="K1730" s="523"/>
      <c r="L1730" s="523"/>
      <c r="M1730" s="523"/>
      <c r="N1730" s="523"/>
      <c r="O1730" s="523"/>
    </row>
    <row r="1731" spans="1:15" ht="29.25" customHeight="1">
      <c r="A1731" s="491"/>
      <c r="B1731" s="118"/>
      <c r="C1731" s="651"/>
      <c r="D1731" s="195" t="s">
        <v>601</v>
      </c>
      <c r="E1731" s="295">
        <f>I1731*E4</f>
        <v>1350</v>
      </c>
      <c r="F1731" s="444" t="s">
        <v>479</v>
      </c>
      <c r="G1731" s="1010">
        <v>1</v>
      </c>
      <c r="H1731" s="1230" t="s">
        <v>2103</v>
      </c>
      <c r="I1731" s="522">
        <v>18</v>
      </c>
      <c r="J1731" s="523"/>
      <c r="K1731" s="523"/>
      <c r="L1731" s="523"/>
      <c r="M1731" s="523"/>
      <c r="N1731" s="523"/>
      <c r="O1731" s="523"/>
    </row>
    <row r="1732" spans="1:15" ht="31.5" customHeight="1">
      <c r="A1732" s="491"/>
      <c r="B1732" s="109"/>
      <c r="C1732" s="574"/>
      <c r="D1732" s="264" t="s">
        <v>2095</v>
      </c>
      <c r="E1732" s="301">
        <v>0</v>
      </c>
      <c r="F1732" s="445"/>
      <c r="G1732" s="1011">
        <v>0</v>
      </c>
      <c r="H1732" s="1105" t="s">
        <v>160</v>
      </c>
      <c r="I1732" s="522"/>
      <c r="J1732" s="523"/>
      <c r="K1732" s="523"/>
      <c r="L1732" s="523"/>
      <c r="M1732" s="523"/>
      <c r="N1732" s="523"/>
      <c r="O1732" s="523"/>
    </row>
    <row r="1733" spans="1:15" ht="30.75" customHeight="1">
      <c r="A1733" s="491"/>
      <c r="B1733" s="109"/>
      <c r="C1733" s="574"/>
      <c r="D1733" s="91" t="s">
        <v>2955</v>
      </c>
      <c r="E1733" s="311">
        <v>0</v>
      </c>
      <c r="F1733" s="367"/>
      <c r="G1733" s="1011">
        <v>0</v>
      </c>
      <c r="H1733" s="1231" t="s">
        <v>1905</v>
      </c>
      <c r="I1733" s="522">
        <v>115</v>
      </c>
      <c r="J1733" s="523"/>
      <c r="K1733" s="523"/>
      <c r="L1733" s="523"/>
      <c r="M1733" s="523"/>
      <c r="N1733" s="523"/>
      <c r="O1733" s="523"/>
    </row>
    <row r="1734" spans="1:15" ht="32.25" customHeight="1">
      <c r="A1734" s="491"/>
      <c r="B1734" s="109"/>
      <c r="C1734" s="574"/>
      <c r="D1734" s="92" t="s">
        <v>1911</v>
      </c>
      <c r="E1734" s="300">
        <v>0</v>
      </c>
      <c r="F1734" s="367"/>
      <c r="G1734" s="1011">
        <v>0</v>
      </c>
      <c r="H1734" s="1230" t="s">
        <v>1912</v>
      </c>
      <c r="I1734" s="522"/>
      <c r="J1734" s="523"/>
      <c r="K1734" s="523"/>
      <c r="L1734" s="523"/>
      <c r="M1734" s="523"/>
      <c r="N1734" s="523"/>
      <c r="O1734" s="523"/>
    </row>
    <row r="1735" spans="1:15" ht="22.5" customHeight="1">
      <c r="A1735" s="491"/>
      <c r="B1735" s="109"/>
      <c r="C1735" s="574"/>
      <c r="D1735" s="93" t="s">
        <v>508</v>
      </c>
      <c r="E1735" s="300">
        <f>I1735*29.5</f>
        <v>0</v>
      </c>
      <c r="F1735" s="367"/>
      <c r="G1735" s="1011">
        <v>0</v>
      </c>
      <c r="H1735" s="1230">
        <v>588</v>
      </c>
      <c r="I1735" s="522"/>
      <c r="J1735" s="523"/>
      <c r="K1735" s="523"/>
      <c r="L1735" s="523"/>
      <c r="M1735" s="523"/>
      <c r="N1735" s="523"/>
      <c r="O1735" s="523"/>
    </row>
    <row r="1736" spans="1:15" ht="25.5" customHeight="1">
      <c r="A1736" s="491"/>
      <c r="B1736" s="109"/>
      <c r="C1736" s="574"/>
      <c r="D1736" s="286" t="s">
        <v>447</v>
      </c>
      <c r="E1736" s="350">
        <v>91</v>
      </c>
      <c r="F1736" s="384"/>
      <c r="G1736" s="1011"/>
      <c r="H1736" s="1232"/>
      <c r="I1736" s="522"/>
      <c r="J1736" s="523"/>
      <c r="K1736" s="523"/>
      <c r="L1736" s="523"/>
      <c r="M1736" s="523"/>
      <c r="N1736" s="523"/>
      <c r="O1736" s="523"/>
    </row>
    <row r="1737" spans="1:15" ht="18" customHeight="1">
      <c r="A1737" s="491"/>
      <c r="B1737" s="124"/>
      <c r="C1737" s="652"/>
      <c r="D1737" s="286" t="s">
        <v>1919</v>
      </c>
      <c r="E1737" s="351">
        <v>207</v>
      </c>
      <c r="F1737" s="384"/>
      <c r="G1737" s="1011"/>
      <c r="H1737" s="1232"/>
      <c r="I1737" s="522"/>
      <c r="J1737" s="523"/>
      <c r="K1737" s="523"/>
      <c r="L1737" s="523"/>
      <c r="M1737" s="523"/>
      <c r="N1737" s="523"/>
      <c r="O1737" s="523"/>
    </row>
    <row r="1738" spans="1:15" ht="21" customHeight="1">
      <c r="A1738" s="491"/>
      <c r="B1738" s="124"/>
      <c r="C1738" s="652"/>
      <c r="D1738" s="287" t="s">
        <v>2300</v>
      </c>
      <c r="E1738" s="351">
        <v>142</v>
      </c>
      <c r="F1738" s="384"/>
      <c r="G1738" s="1011"/>
      <c r="H1738" s="1232"/>
      <c r="I1738" s="522"/>
      <c r="J1738" s="523"/>
      <c r="K1738" s="523"/>
      <c r="L1738" s="523"/>
      <c r="M1738" s="523"/>
      <c r="N1738" s="523"/>
      <c r="O1738" s="523"/>
    </row>
    <row r="1739" spans="1:15" ht="21" customHeight="1">
      <c r="A1739" s="491"/>
      <c r="B1739" s="124"/>
      <c r="C1739" s="652"/>
      <c r="D1739" s="287" t="s">
        <v>1389</v>
      </c>
      <c r="E1739" s="351">
        <v>42.000751799999996</v>
      </c>
      <c r="F1739" s="384"/>
      <c r="G1739" s="1011"/>
      <c r="H1739" s="1232"/>
      <c r="I1739" s="522"/>
      <c r="J1739" s="523"/>
      <c r="K1739" s="523"/>
      <c r="L1739" s="523"/>
      <c r="M1739" s="523"/>
      <c r="N1739" s="523"/>
      <c r="O1739" s="523"/>
    </row>
    <row r="1740" spans="1:15" ht="20.25" customHeight="1">
      <c r="A1740" s="491"/>
      <c r="B1740" s="124"/>
      <c r="C1740" s="652"/>
      <c r="D1740" s="287" t="s">
        <v>2339</v>
      </c>
      <c r="E1740" s="351">
        <v>310.005549</v>
      </c>
      <c r="F1740" s="384"/>
      <c r="G1740" s="1011"/>
      <c r="H1740" s="1232"/>
      <c r="I1740" s="522"/>
      <c r="J1740" s="523"/>
      <c r="K1740" s="523"/>
      <c r="L1740" s="523"/>
      <c r="M1740" s="523"/>
      <c r="N1740" s="523"/>
      <c r="O1740" s="523"/>
    </row>
    <row r="1741" spans="1:15" ht="21" customHeight="1">
      <c r="A1741" s="491"/>
      <c r="B1741" s="664"/>
      <c r="C1741" s="665"/>
      <c r="D1741" s="288"/>
      <c r="E1741" s="352"/>
      <c r="F1741" s="446"/>
      <c r="G1741" s="546"/>
      <c r="H1741" s="540"/>
      <c r="I1741" s="522"/>
      <c r="J1741" s="523"/>
      <c r="K1741" s="523"/>
      <c r="L1741" s="523"/>
      <c r="M1741" s="523"/>
      <c r="N1741" s="523"/>
      <c r="O1741" s="523"/>
    </row>
    <row r="1742" spans="1:15" ht="14.25">
      <c r="A1742" s="73"/>
      <c r="B1742" s="155"/>
      <c r="C1742" s="653"/>
      <c r="D1742" s="288"/>
      <c r="E1742" s="353"/>
      <c r="G1742" s="546"/>
      <c r="H1742" s="540"/>
      <c r="I1742" s="547"/>
      <c r="J1742" s="523"/>
      <c r="K1742" s="523"/>
      <c r="L1742" s="523"/>
      <c r="M1742" s="523"/>
      <c r="N1742" s="523"/>
      <c r="O1742" s="523"/>
    </row>
    <row r="1743" spans="2:15" ht="14.25">
      <c r="B1743" s="156"/>
      <c r="C1743" s="654"/>
      <c r="D1743" s="288"/>
      <c r="E1743" s="353"/>
      <c r="G1743" s="546"/>
      <c r="H1743" s="540"/>
      <c r="I1743" s="547"/>
      <c r="J1743" s="523"/>
      <c r="K1743" s="523"/>
      <c r="L1743" s="523"/>
      <c r="M1743" s="523"/>
      <c r="N1743" s="523"/>
      <c r="O1743" s="523"/>
    </row>
    <row r="1744" spans="2:15" ht="14.25">
      <c r="B1744" s="156"/>
      <c r="C1744" s="654"/>
      <c r="D1744" s="288"/>
      <c r="E1744" s="353"/>
      <c r="G1744" s="546"/>
      <c r="H1744" s="540"/>
      <c r="I1744" s="547"/>
      <c r="J1744" s="523"/>
      <c r="K1744" s="523"/>
      <c r="L1744" s="523"/>
      <c r="M1744" s="523"/>
      <c r="N1744" s="523"/>
      <c r="O1744" s="523"/>
    </row>
    <row r="1745" spans="2:15" ht="14.25">
      <c r="B1745" s="156"/>
      <c r="C1745" s="654"/>
      <c r="D1745" s="288"/>
      <c r="E1745" s="353"/>
      <c r="G1745" s="546"/>
      <c r="H1745" s="540"/>
      <c r="I1745" s="547"/>
      <c r="J1745" s="523"/>
      <c r="K1745" s="523"/>
      <c r="L1745" s="523"/>
      <c r="M1745" s="523"/>
      <c r="N1745" s="523"/>
      <c r="O1745" s="523"/>
    </row>
    <row r="1746" spans="2:15" ht="14.25">
      <c r="B1746" s="156"/>
      <c r="C1746" s="654"/>
      <c r="D1746" s="288"/>
      <c r="E1746" s="353"/>
      <c r="G1746" s="546"/>
      <c r="H1746" s="540"/>
      <c r="I1746" s="547"/>
      <c r="J1746" s="523"/>
      <c r="K1746" s="523"/>
      <c r="L1746" s="523"/>
      <c r="M1746" s="523"/>
      <c r="N1746" s="523"/>
      <c r="O1746" s="523"/>
    </row>
    <row r="1747" spans="2:15" ht="14.25">
      <c r="B1747" s="156"/>
      <c r="C1747" s="654"/>
      <c r="D1747" s="288"/>
      <c r="E1747" s="353"/>
      <c r="G1747" s="546"/>
      <c r="H1747" s="540"/>
      <c r="I1747" s="547"/>
      <c r="J1747" s="523"/>
      <c r="K1747" s="523"/>
      <c r="L1747" s="523"/>
      <c r="M1747" s="523"/>
      <c r="N1747" s="523"/>
      <c r="O1747" s="523"/>
    </row>
    <row r="1748" spans="2:15" ht="14.25">
      <c r="B1748" s="156"/>
      <c r="C1748" s="654"/>
      <c r="D1748" s="288"/>
      <c r="E1748" s="353"/>
      <c r="G1748" s="546"/>
      <c r="H1748" s="540"/>
      <c r="I1748" s="547"/>
      <c r="J1748" s="523"/>
      <c r="K1748" s="523"/>
      <c r="L1748" s="523"/>
      <c r="M1748" s="523"/>
      <c r="N1748" s="523"/>
      <c r="O1748" s="523"/>
    </row>
    <row r="1749" spans="2:15" ht="14.25">
      <c r="B1749" s="156"/>
      <c r="C1749" s="654"/>
      <c r="D1749" s="288"/>
      <c r="E1749" s="353"/>
      <c r="G1749" s="546"/>
      <c r="H1749" s="540"/>
      <c r="I1749" s="547"/>
      <c r="J1749" s="523"/>
      <c r="K1749" s="523"/>
      <c r="L1749" s="523"/>
      <c r="M1749" s="523"/>
      <c r="N1749" s="523"/>
      <c r="O1749" s="523"/>
    </row>
    <row r="1750" spans="2:15" ht="14.25">
      <c r="B1750" s="156"/>
      <c r="C1750" s="654"/>
      <c r="D1750" s="288"/>
      <c r="E1750" s="353"/>
      <c r="G1750" s="546"/>
      <c r="H1750" s="540"/>
      <c r="I1750" s="547"/>
      <c r="J1750" s="523"/>
      <c r="K1750" s="523"/>
      <c r="L1750" s="523"/>
      <c r="M1750" s="523"/>
      <c r="N1750" s="523"/>
      <c r="O1750" s="523"/>
    </row>
    <row r="1751" spans="2:15" ht="14.25">
      <c r="B1751" s="156"/>
      <c r="C1751" s="654"/>
      <c r="D1751" s="288"/>
      <c r="E1751" s="353"/>
      <c r="G1751" s="546"/>
      <c r="H1751" s="540"/>
      <c r="I1751" s="547"/>
      <c r="J1751" s="523"/>
      <c r="K1751" s="523"/>
      <c r="L1751" s="523"/>
      <c r="M1751" s="523"/>
      <c r="N1751" s="523"/>
      <c r="O1751" s="523"/>
    </row>
    <row r="1752" spans="2:15" ht="14.25">
      <c r="B1752" s="156"/>
      <c r="C1752" s="654"/>
      <c r="D1752" s="288"/>
      <c r="E1752" s="353"/>
      <c r="G1752" s="546"/>
      <c r="H1752" s="540"/>
      <c r="I1752" s="547"/>
      <c r="J1752" s="523"/>
      <c r="K1752" s="523"/>
      <c r="L1752" s="523"/>
      <c r="M1752" s="523"/>
      <c r="N1752" s="523"/>
      <c r="O1752" s="523"/>
    </row>
    <row r="1753" spans="2:15" ht="14.25">
      <c r="B1753" s="156"/>
      <c r="C1753" s="654"/>
      <c r="D1753" s="288"/>
      <c r="E1753" s="353"/>
      <c r="G1753" s="546"/>
      <c r="H1753" s="540"/>
      <c r="I1753" s="547"/>
      <c r="J1753" s="523"/>
      <c r="K1753" s="523"/>
      <c r="L1753" s="523"/>
      <c r="M1753" s="523"/>
      <c r="N1753" s="523"/>
      <c r="O1753" s="523"/>
    </row>
    <row r="1754" spans="2:15" ht="14.25">
      <c r="B1754" s="156"/>
      <c r="C1754" s="654"/>
      <c r="D1754" s="288"/>
      <c r="E1754" s="353"/>
      <c r="G1754" s="546"/>
      <c r="H1754" s="540"/>
      <c r="I1754" s="547"/>
      <c r="J1754" s="523"/>
      <c r="K1754" s="523"/>
      <c r="L1754" s="523"/>
      <c r="M1754" s="523"/>
      <c r="N1754" s="523"/>
      <c r="O1754" s="523"/>
    </row>
    <row r="1755" spans="2:15" ht="14.25">
      <c r="B1755" s="156"/>
      <c r="C1755" s="654"/>
      <c r="D1755" s="288"/>
      <c r="E1755" s="353"/>
      <c r="G1755" s="546"/>
      <c r="H1755" s="540"/>
      <c r="I1755" s="547"/>
      <c r="J1755" s="523"/>
      <c r="K1755" s="523"/>
      <c r="L1755" s="523"/>
      <c r="M1755" s="523"/>
      <c r="N1755" s="523"/>
      <c r="O1755" s="523"/>
    </row>
    <row r="1756" spans="2:15" ht="14.25">
      <c r="B1756" s="156"/>
      <c r="C1756" s="654"/>
      <c r="D1756" s="288"/>
      <c r="E1756" s="353"/>
      <c r="G1756" s="546"/>
      <c r="H1756" s="540"/>
      <c r="I1756" s="547"/>
      <c r="J1756" s="523"/>
      <c r="K1756" s="523"/>
      <c r="L1756" s="523"/>
      <c r="M1756" s="523"/>
      <c r="N1756" s="523"/>
      <c r="O1756" s="523"/>
    </row>
    <row r="1757" spans="2:15" ht="14.25">
      <c r="B1757" s="156"/>
      <c r="C1757" s="654"/>
      <c r="D1757" s="288"/>
      <c r="E1757" s="353"/>
      <c r="G1757" s="546"/>
      <c r="H1757" s="540"/>
      <c r="I1757" s="547"/>
      <c r="J1757" s="523"/>
      <c r="K1757" s="523"/>
      <c r="L1757" s="523"/>
      <c r="M1757" s="523"/>
      <c r="N1757" s="523"/>
      <c r="O1757" s="523"/>
    </row>
    <row r="1758" spans="2:15" ht="14.25">
      <c r="B1758" s="156"/>
      <c r="C1758" s="654"/>
      <c r="D1758" s="288"/>
      <c r="E1758" s="353"/>
      <c r="G1758" s="546"/>
      <c r="H1758" s="540"/>
      <c r="I1758" s="547"/>
      <c r="J1758" s="523"/>
      <c r="K1758" s="523"/>
      <c r="L1758" s="523"/>
      <c r="M1758" s="523"/>
      <c r="N1758" s="523"/>
      <c r="O1758" s="523"/>
    </row>
    <row r="1759" spans="2:15" ht="14.25">
      <c r="B1759" s="156"/>
      <c r="C1759" s="654"/>
      <c r="D1759" s="288"/>
      <c r="E1759" s="353"/>
      <c r="G1759" s="546"/>
      <c r="H1759" s="540"/>
      <c r="I1759" s="547"/>
      <c r="J1759" s="523"/>
      <c r="K1759" s="523"/>
      <c r="L1759" s="523"/>
      <c r="M1759" s="523"/>
      <c r="N1759" s="523"/>
      <c r="O1759" s="523"/>
    </row>
    <row r="1760" spans="2:15" ht="14.25">
      <c r="B1760" s="156"/>
      <c r="C1760" s="654"/>
      <c r="D1760" s="288"/>
      <c r="E1760" s="353"/>
      <c r="G1760" s="546"/>
      <c r="H1760" s="540"/>
      <c r="I1760" s="547"/>
      <c r="J1760" s="523"/>
      <c r="K1760" s="523"/>
      <c r="L1760" s="523"/>
      <c r="M1760" s="523"/>
      <c r="N1760" s="523"/>
      <c r="O1760" s="523"/>
    </row>
    <row r="1761" spans="2:15" ht="14.25">
      <c r="B1761" s="156"/>
      <c r="C1761" s="654"/>
      <c r="D1761" s="288"/>
      <c r="E1761" s="353"/>
      <c r="G1761" s="546"/>
      <c r="H1761" s="540"/>
      <c r="I1761" s="547"/>
      <c r="J1761" s="523"/>
      <c r="K1761" s="523"/>
      <c r="L1761" s="523"/>
      <c r="M1761" s="523"/>
      <c r="N1761" s="523"/>
      <c r="O1761" s="523"/>
    </row>
    <row r="1762" spans="2:15" ht="14.25">
      <c r="B1762" s="156"/>
      <c r="C1762" s="654"/>
      <c r="D1762" s="288"/>
      <c r="E1762" s="353"/>
      <c r="G1762" s="546"/>
      <c r="H1762" s="540"/>
      <c r="I1762" s="547"/>
      <c r="J1762" s="523"/>
      <c r="K1762" s="523"/>
      <c r="L1762" s="523"/>
      <c r="M1762" s="523"/>
      <c r="N1762" s="523"/>
      <c r="O1762" s="523"/>
    </row>
    <row r="1763" spans="2:15" ht="14.25">
      <c r="B1763" s="156"/>
      <c r="C1763" s="654"/>
      <c r="D1763" s="288"/>
      <c r="E1763" s="353"/>
      <c r="G1763" s="546"/>
      <c r="H1763" s="540"/>
      <c r="I1763" s="547"/>
      <c r="J1763" s="523"/>
      <c r="K1763" s="523"/>
      <c r="L1763" s="523"/>
      <c r="M1763" s="523"/>
      <c r="N1763" s="523"/>
      <c r="O1763" s="523"/>
    </row>
    <row r="1764" spans="2:15" ht="14.25">
      <c r="B1764" s="156"/>
      <c r="C1764" s="654"/>
      <c r="D1764" s="288"/>
      <c r="E1764" s="353"/>
      <c r="G1764" s="546"/>
      <c r="H1764" s="540"/>
      <c r="I1764" s="547"/>
      <c r="J1764" s="523"/>
      <c r="K1764" s="523"/>
      <c r="L1764" s="523"/>
      <c r="M1764" s="523"/>
      <c r="N1764" s="523"/>
      <c r="O1764" s="523"/>
    </row>
    <row r="1765" spans="2:15" ht="14.25">
      <c r="B1765" s="156"/>
      <c r="C1765" s="654"/>
      <c r="D1765" s="288"/>
      <c r="E1765" s="353"/>
      <c r="G1765" s="546"/>
      <c r="H1765" s="540"/>
      <c r="I1765" s="547"/>
      <c r="J1765" s="523"/>
      <c r="K1765" s="523"/>
      <c r="L1765" s="523"/>
      <c r="M1765" s="523"/>
      <c r="N1765" s="523"/>
      <c r="O1765" s="523"/>
    </row>
    <row r="1766" spans="2:15" ht="14.25">
      <c r="B1766" s="156"/>
      <c r="C1766" s="654"/>
      <c r="D1766" s="288"/>
      <c r="E1766" s="353"/>
      <c r="G1766" s="546"/>
      <c r="H1766" s="540"/>
      <c r="I1766" s="547"/>
      <c r="J1766" s="523"/>
      <c r="K1766" s="523"/>
      <c r="L1766" s="523"/>
      <c r="M1766" s="523"/>
      <c r="N1766" s="523"/>
      <c r="O1766" s="523"/>
    </row>
    <row r="1767" spans="2:15" ht="14.25">
      <c r="B1767" s="156"/>
      <c r="C1767" s="654"/>
      <c r="D1767" s="288"/>
      <c r="E1767" s="353"/>
      <c r="G1767" s="546"/>
      <c r="H1767" s="540"/>
      <c r="I1767" s="547"/>
      <c r="J1767" s="523"/>
      <c r="K1767" s="523"/>
      <c r="L1767" s="523"/>
      <c r="M1767" s="523"/>
      <c r="N1767" s="523"/>
      <c r="O1767" s="523"/>
    </row>
    <row r="1768" spans="2:15" ht="14.25">
      <c r="B1768" s="156"/>
      <c r="C1768" s="654"/>
      <c r="D1768" s="288"/>
      <c r="E1768" s="353"/>
      <c r="G1768" s="546"/>
      <c r="H1768" s="540"/>
      <c r="I1768" s="547"/>
      <c r="J1768" s="523"/>
      <c r="K1768" s="523"/>
      <c r="L1768" s="523"/>
      <c r="M1768" s="523"/>
      <c r="N1768" s="523"/>
      <c r="O1768" s="523"/>
    </row>
    <row r="1769" spans="2:15" ht="14.25">
      <c r="B1769" s="156"/>
      <c r="C1769" s="654"/>
      <c r="D1769" s="288"/>
      <c r="E1769" s="353"/>
      <c r="G1769" s="546"/>
      <c r="H1769" s="540"/>
      <c r="I1769" s="547"/>
      <c r="J1769" s="523"/>
      <c r="K1769" s="523"/>
      <c r="L1769" s="523"/>
      <c r="M1769" s="523"/>
      <c r="N1769" s="523"/>
      <c r="O1769" s="523"/>
    </row>
    <row r="1770" spans="2:15" ht="14.25">
      <c r="B1770" s="156"/>
      <c r="C1770" s="654"/>
      <c r="D1770" s="288"/>
      <c r="E1770" s="353"/>
      <c r="G1770" s="546"/>
      <c r="H1770" s="540"/>
      <c r="I1770" s="547"/>
      <c r="J1770" s="523"/>
      <c r="K1770" s="523"/>
      <c r="L1770" s="523"/>
      <c r="M1770" s="523"/>
      <c r="N1770" s="523"/>
      <c r="O1770" s="523"/>
    </row>
    <row r="1771" spans="2:15" ht="14.25">
      <c r="B1771" s="156"/>
      <c r="C1771" s="654"/>
      <c r="D1771" s="288"/>
      <c r="E1771" s="353"/>
      <c r="G1771" s="546"/>
      <c r="H1771" s="540"/>
      <c r="I1771" s="547"/>
      <c r="J1771" s="523"/>
      <c r="K1771" s="523"/>
      <c r="L1771" s="523"/>
      <c r="M1771" s="523"/>
      <c r="N1771" s="523"/>
      <c r="O1771" s="523"/>
    </row>
    <row r="1772" spans="2:15" ht="14.25">
      <c r="B1772" s="156"/>
      <c r="C1772" s="654"/>
      <c r="D1772" s="288"/>
      <c r="E1772" s="353"/>
      <c r="G1772" s="546"/>
      <c r="H1772" s="540"/>
      <c r="I1772" s="547"/>
      <c r="J1772" s="523"/>
      <c r="K1772" s="523"/>
      <c r="L1772" s="523"/>
      <c r="M1772" s="523"/>
      <c r="N1772" s="523"/>
      <c r="O1772" s="523"/>
    </row>
    <row r="1773" spans="2:15" ht="14.25">
      <c r="B1773" s="156"/>
      <c r="C1773" s="654"/>
      <c r="D1773" s="288"/>
      <c r="E1773" s="353"/>
      <c r="G1773" s="546"/>
      <c r="H1773" s="540"/>
      <c r="I1773" s="547"/>
      <c r="J1773" s="523"/>
      <c r="K1773" s="523"/>
      <c r="L1773" s="523"/>
      <c r="M1773" s="523"/>
      <c r="N1773" s="523"/>
      <c r="O1773" s="523"/>
    </row>
    <row r="1774" spans="2:15" ht="14.25">
      <c r="B1774" s="156"/>
      <c r="C1774" s="654"/>
      <c r="D1774" s="288"/>
      <c r="E1774" s="353"/>
      <c r="G1774" s="546"/>
      <c r="H1774" s="540"/>
      <c r="I1774" s="547"/>
      <c r="J1774" s="523"/>
      <c r="K1774" s="523"/>
      <c r="L1774" s="523"/>
      <c r="M1774" s="523"/>
      <c r="N1774" s="523"/>
      <c r="O1774" s="523"/>
    </row>
    <row r="1775" spans="2:15" ht="14.25">
      <c r="B1775" s="156"/>
      <c r="C1775" s="654"/>
      <c r="D1775" s="288"/>
      <c r="E1775" s="353"/>
      <c r="G1775" s="546"/>
      <c r="H1775" s="540"/>
      <c r="I1775" s="547"/>
      <c r="J1775" s="523"/>
      <c r="K1775" s="523"/>
      <c r="L1775" s="523"/>
      <c r="M1775" s="523"/>
      <c r="N1775" s="523"/>
      <c r="O1775" s="523"/>
    </row>
    <row r="1776" spans="2:15" ht="14.25">
      <c r="B1776" s="156"/>
      <c r="C1776" s="654"/>
      <c r="D1776" s="288"/>
      <c r="E1776" s="353"/>
      <c r="G1776" s="546"/>
      <c r="H1776" s="540"/>
      <c r="I1776" s="547"/>
      <c r="J1776" s="523"/>
      <c r="K1776" s="523"/>
      <c r="L1776" s="523"/>
      <c r="M1776" s="523"/>
      <c r="N1776" s="523"/>
      <c r="O1776" s="523"/>
    </row>
    <row r="1777" spans="2:15" ht="14.25">
      <c r="B1777" s="156"/>
      <c r="C1777" s="106"/>
      <c r="D1777" s="288"/>
      <c r="E1777" s="353"/>
      <c r="G1777" s="546"/>
      <c r="H1777" s="540"/>
      <c r="I1777" s="547"/>
      <c r="J1777" s="523"/>
      <c r="K1777" s="523"/>
      <c r="L1777" s="523"/>
      <c r="M1777" s="523"/>
      <c r="N1777" s="523"/>
      <c r="O1777" s="523"/>
    </row>
    <row r="1778" spans="2:15" ht="14.25">
      <c r="B1778" s="156"/>
      <c r="C1778" s="106"/>
      <c r="D1778" s="288"/>
      <c r="E1778" s="353"/>
      <c r="G1778" s="546"/>
      <c r="H1778" s="540"/>
      <c r="I1778" s="547"/>
      <c r="J1778" s="523"/>
      <c r="K1778" s="523"/>
      <c r="L1778" s="523"/>
      <c r="M1778" s="523"/>
      <c r="N1778" s="523"/>
      <c r="O1778" s="523"/>
    </row>
    <row r="1779" spans="2:10" ht="14.25">
      <c r="B1779" s="156"/>
      <c r="C1779" s="106"/>
      <c r="D1779" s="288"/>
      <c r="E1779" s="353"/>
      <c r="G1779" s="447"/>
      <c r="H1779" s="448"/>
      <c r="J1779" s="78"/>
    </row>
    <row r="1780" spans="2:10" ht="14.25">
      <c r="B1780" s="156"/>
      <c r="C1780" s="106"/>
      <c r="D1780" s="288"/>
      <c r="E1780" s="353"/>
      <c r="G1780" s="447"/>
      <c r="H1780" s="448"/>
      <c r="J1780" s="78"/>
    </row>
    <row r="1781" spans="2:10" ht="14.25">
      <c r="B1781" s="156"/>
      <c r="C1781" s="106"/>
      <c r="D1781" s="288"/>
      <c r="E1781" s="353"/>
      <c r="G1781" s="447"/>
      <c r="H1781" s="448"/>
      <c r="J1781" s="78"/>
    </row>
    <row r="1782" spans="2:10" ht="14.25">
      <c r="B1782" s="156"/>
      <c r="C1782" s="106"/>
      <c r="D1782" s="288"/>
      <c r="E1782" s="353"/>
      <c r="G1782" s="447"/>
      <c r="H1782" s="448"/>
      <c r="J1782" s="78"/>
    </row>
    <row r="1783" spans="2:10" ht="14.25">
      <c r="B1783" s="156"/>
      <c r="C1783" s="106"/>
      <c r="D1783" s="288"/>
      <c r="E1783" s="353"/>
      <c r="G1783" s="447"/>
      <c r="H1783" s="448"/>
      <c r="J1783" s="78"/>
    </row>
    <row r="1784" spans="2:10" ht="14.25">
      <c r="B1784" s="156"/>
      <c r="C1784" s="106"/>
      <c r="D1784" s="288"/>
      <c r="E1784" s="353"/>
      <c r="G1784" s="447"/>
      <c r="H1784" s="448"/>
      <c r="J1784" s="78"/>
    </row>
    <row r="1785" spans="2:10" ht="14.25">
      <c r="B1785" s="156"/>
      <c r="C1785" s="106"/>
      <c r="D1785" s="288"/>
      <c r="E1785" s="353"/>
      <c r="G1785" s="447"/>
      <c r="H1785" s="448"/>
      <c r="J1785" s="78"/>
    </row>
    <row r="1786" spans="2:10" ht="14.25">
      <c r="B1786" s="156"/>
      <c r="C1786" s="106"/>
      <c r="D1786" s="288"/>
      <c r="E1786" s="353"/>
      <c r="G1786" s="447"/>
      <c r="H1786" s="448"/>
      <c r="J1786" s="78"/>
    </row>
    <row r="1787" spans="2:10" ht="14.25">
      <c r="B1787" s="156"/>
      <c r="C1787" s="106"/>
      <c r="D1787" s="288"/>
      <c r="E1787" s="353"/>
      <c r="G1787" s="447"/>
      <c r="H1787" s="448"/>
      <c r="J1787" s="78"/>
    </row>
    <row r="1788" spans="2:10" ht="14.25">
      <c r="B1788" s="156"/>
      <c r="C1788" s="106"/>
      <c r="D1788" s="288"/>
      <c r="E1788" s="353"/>
      <c r="G1788" s="447"/>
      <c r="H1788" s="448"/>
      <c r="J1788" s="78"/>
    </row>
    <row r="1789" spans="2:10" ht="14.25">
      <c r="B1789" s="156"/>
      <c r="C1789" s="106"/>
      <c r="D1789" s="288"/>
      <c r="E1789" s="353"/>
      <c r="G1789" s="447"/>
      <c r="H1789" s="448"/>
      <c r="J1789" s="78"/>
    </row>
    <row r="1790" spans="2:10" ht="14.25">
      <c r="B1790" s="156"/>
      <c r="C1790" s="106"/>
      <c r="D1790" s="288"/>
      <c r="E1790" s="353"/>
      <c r="G1790" s="447"/>
      <c r="H1790" s="448"/>
      <c r="J1790" s="78"/>
    </row>
    <row r="1791" spans="2:10" ht="14.25">
      <c r="B1791" s="156"/>
      <c r="C1791" s="106"/>
      <c r="D1791" s="288"/>
      <c r="E1791" s="353"/>
      <c r="G1791" s="447"/>
      <c r="H1791" s="448"/>
      <c r="J1791" s="78"/>
    </row>
    <row r="1792" spans="2:10" ht="14.25">
      <c r="B1792" s="156"/>
      <c r="D1792" s="288"/>
      <c r="E1792" s="353"/>
      <c r="G1792" s="447"/>
      <c r="H1792" s="448"/>
      <c r="J1792" s="78"/>
    </row>
    <row r="1793" spans="2:10" ht="14.25">
      <c r="B1793" s="156"/>
      <c r="D1793" s="288"/>
      <c r="E1793" s="353"/>
      <c r="G1793" s="447"/>
      <c r="H1793" s="448"/>
      <c r="J1793" s="78"/>
    </row>
    <row r="1794" spans="2:10" ht="14.25">
      <c r="B1794" s="156"/>
      <c r="D1794" s="288"/>
      <c r="E1794" s="353"/>
      <c r="G1794" s="447"/>
      <c r="H1794" s="448"/>
      <c r="J1794" s="78"/>
    </row>
    <row r="1795" spans="2:10" ht="14.25">
      <c r="B1795" s="156"/>
      <c r="D1795" s="288"/>
      <c r="E1795" s="353"/>
      <c r="G1795" s="447"/>
      <c r="H1795" s="448"/>
      <c r="J1795" s="78"/>
    </row>
    <row r="1796" spans="2:10" ht="14.25">
      <c r="B1796" s="156"/>
      <c r="D1796" s="288"/>
      <c r="E1796" s="353"/>
      <c r="G1796" s="447"/>
      <c r="H1796" s="448"/>
      <c r="J1796" s="78"/>
    </row>
    <row r="1797" spans="2:10" ht="14.25">
      <c r="B1797" s="156"/>
      <c r="D1797" s="288"/>
      <c r="E1797" s="353"/>
      <c r="G1797" s="447"/>
      <c r="H1797" s="448"/>
      <c r="J1797" s="78"/>
    </row>
    <row r="1798" spans="2:10" ht="14.25">
      <c r="B1798" s="156"/>
      <c r="D1798" s="288"/>
      <c r="E1798" s="353"/>
      <c r="G1798" s="447"/>
      <c r="H1798" s="448"/>
      <c r="J1798" s="78"/>
    </row>
    <row r="1799" spans="2:10" ht="14.25">
      <c r="B1799" s="156"/>
      <c r="D1799" s="288"/>
      <c r="E1799" s="353"/>
      <c r="G1799" s="447"/>
      <c r="H1799" s="448"/>
      <c r="J1799" s="78"/>
    </row>
    <row r="1800" spans="2:10" ht="14.25">
      <c r="B1800" s="156"/>
      <c r="D1800" s="288"/>
      <c r="E1800" s="353"/>
      <c r="G1800" s="447"/>
      <c r="H1800" s="448"/>
      <c r="J1800" s="78"/>
    </row>
    <row r="1801" spans="2:10" ht="14.25">
      <c r="B1801" s="156"/>
      <c r="D1801" s="288"/>
      <c r="E1801" s="353"/>
      <c r="G1801" s="447"/>
      <c r="H1801" s="448"/>
      <c r="J1801" s="78"/>
    </row>
    <row r="1802" spans="2:10" ht="14.25">
      <c r="B1802" s="156"/>
      <c r="D1802" s="288"/>
      <c r="E1802" s="353"/>
      <c r="G1802" s="447"/>
      <c r="H1802" s="448"/>
      <c r="J1802" s="78"/>
    </row>
    <row r="1803" spans="2:10" ht="14.25">
      <c r="B1803" s="156"/>
      <c r="D1803" s="288"/>
      <c r="E1803" s="353"/>
      <c r="G1803" s="447"/>
      <c r="H1803" s="448"/>
      <c r="J1803" s="78"/>
    </row>
    <row r="1804" spans="2:10" ht="14.25">
      <c r="B1804" s="156"/>
      <c r="D1804" s="288"/>
      <c r="E1804" s="353"/>
      <c r="G1804" s="447"/>
      <c r="H1804" s="448"/>
      <c r="J1804" s="78"/>
    </row>
    <row r="1805" spans="4:10" ht="14.25">
      <c r="D1805" s="288"/>
      <c r="E1805" s="353"/>
      <c r="G1805" s="447"/>
      <c r="H1805" s="448"/>
      <c r="J1805" s="78"/>
    </row>
    <row r="1806" spans="4:10" ht="14.25">
      <c r="D1806" s="288"/>
      <c r="E1806" s="353"/>
      <c r="G1806" s="447"/>
      <c r="H1806" s="448"/>
      <c r="J1806" s="78"/>
    </row>
    <row r="1807" spans="4:10" ht="14.25">
      <c r="D1807" s="288"/>
      <c r="E1807" s="353"/>
      <c r="G1807" s="447"/>
      <c r="H1807" s="448"/>
      <c r="J1807" s="78"/>
    </row>
    <row r="1808" spans="4:10" ht="14.25">
      <c r="D1808" s="288"/>
      <c r="E1808" s="353"/>
      <c r="G1808" s="447"/>
      <c r="H1808" s="448"/>
      <c r="J1808" s="78"/>
    </row>
    <row r="1809" spans="4:10" ht="14.25">
      <c r="D1809" s="288"/>
      <c r="E1809" s="353"/>
      <c r="G1809" s="447"/>
      <c r="H1809" s="448"/>
      <c r="J1809" s="78"/>
    </row>
    <row r="1810" spans="4:10" ht="14.25">
      <c r="D1810" s="288"/>
      <c r="E1810" s="353"/>
      <c r="G1810" s="447"/>
      <c r="H1810" s="448"/>
      <c r="J1810" s="78"/>
    </row>
    <row r="1811" spans="4:10" ht="14.25">
      <c r="D1811" s="288"/>
      <c r="E1811" s="353"/>
      <c r="G1811" s="447"/>
      <c r="H1811" s="448"/>
      <c r="J1811" s="78"/>
    </row>
    <row r="1812" spans="4:10" ht="14.25">
      <c r="D1812" s="288"/>
      <c r="E1812" s="353"/>
      <c r="G1812" s="447"/>
      <c r="H1812" s="448"/>
      <c r="J1812" s="78"/>
    </row>
    <row r="1813" spans="4:10" ht="14.25">
      <c r="D1813" s="288"/>
      <c r="E1813" s="353"/>
      <c r="G1813" s="447"/>
      <c r="H1813" s="448"/>
      <c r="J1813" s="78"/>
    </row>
    <row r="1814" spans="4:10" ht="14.25">
      <c r="D1814" s="288"/>
      <c r="E1814" s="353"/>
      <c r="G1814" s="447"/>
      <c r="H1814" s="448"/>
      <c r="J1814" s="78"/>
    </row>
    <row r="1815" spans="4:10" ht="14.25">
      <c r="D1815" s="288"/>
      <c r="E1815" s="353"/>
      <c r="G1815" s="447"/>
      <c r="H1815" s="448"/>
      <c r="J1815" s="78"/>
    </row>
    <row r="1816" spans="4:10" ht="14.25">
      <c r="D1816" s="288"/>
      <c r="E1816" s="353"/>
      <c r="G1816" s="447"/>
      <c r="H1816" s="448"/>
      <c r="J1816" s="78"/>
    </row>
    <row r="1817" spans="4:10" ht="14.25">
      <c r="D1817" s="288"/>
      <c r="E1817" s="353"/>
      <c r="G1817" s="447"/>
      <c r="H1817" s="448"/>
      <c r="J1817" s="78"/>
    </row>
    <row r="1818" spans="4:10" ht="14.25">
      <c r="D1818" s="288"/>
      <c r="E1818" s="353"/>
      <c r="G1818" s="447"/>
      <c r="H1818" s="448"/>
      <c r="J1818" s="78"/>
    </row>
    <row r="1819" spans="4:10" ht="14.25">
      <c r="D1819" s="288"/>
      <c r="E1819" s="353"/>
      <c r="G1819" s="447"/>
      <c r="H1819" s="448"/>
      <c r="J1819" s="78"/>
    </row>
    <row r="1820" spans="4:10" ht="14.25">
      <c r="D1820" s="288"/>
      <c r="E1820" s="353"/>
      <c r="G1820" s="447"/>
      <c r="H1820" s="448"/>
      <c r="J1820" s="78"/>
    </row>
    <row r="1821" spans="4:10" ht="14.25">
      <c r="D1821" s="288"/>
      <c r="E1821" s="353"/>
      <c r="G1821" s="447"/>
      <c r="H1821" s="448"/>
      <c r="J1821" s="78"/>
    </row>
    <row r="1822" spans="4:10" ht="14.25">
      <c r="D1822" s="288"/>
      <c r="E1822" s="353"/>
      <c r="G1822" s="447"/>
      <c r="H1822" s="448"/>
      <c r="J1822" s="78"/>
    </row>
    <row r="1823" spans="4:10" ht="14.25">
      <c r="D1823" s="288"/>
      <c r="E1823" s="353"/>
      <c r="G1823" s="447"/>
      <c r="H1823" s="448"/>
      <c r="J1823" s="78"/>
    </row>
    <row r="1824" spans="4:10" ht="14.25">
      <c r="D1824" s="288"/>
      <c r="E1824" s="353"/>
      <c r="G1824" s="447"/>
      <c r="H1824" s="448"/>
      <c r="J1824" s="78"/>
    </row>
    <row r="1825" spans="4:10" ht="14.25">
      <c r="D1825" s="288"/>
      <c r="E1825" s="353"/>
      <c r="G1825" s="447"/>
      <c r="H1825" s="448"/>
      <c r="J1825" s="78"/>
    </row>
    <row r="1826" spans="4:10" ht="14.25">
      <c r="D1826" s="288"/>
      <c r="E1826" s="353"/>
      <c r="H1826" s="448"/>
      <c r="J1826" s="78"/>
    </row>
    <row r="1827" spans="4:10" ht="14.25">
      <c r="D1827" s="288"/>
      <c r="E1827" s="353"/>
      <c r="H1827" s="448"/>
      <c r="J1827" s="78"/>
    </row>
    <row r="1828" spans="4:10" ht="14.25">
      <c r="D1828" s="288"/>
      <c r="E1828" s="353"/>
      <c r="H1828" s="448"/>
      <c r="J1828" s="78"/>
    </row>
    <row r="1829" spans="4:10" ht="14.25">
      <c r="D1829" s="288"/>
      <c r="E1829" s="353"/>
      <c r="H1829" s="448"/>
      <c r="J1829" s="78"/>
    </row>
    <row r="1830" spans="4:10" ht="14.25">
      <c r="D1830" s="288"/>
      <c r="E1830" s="353"/>
      <c r="H1830" s="448"/>
      <c r="J1830" s="78"/>
    </row>
    <row r="1831" spans="4:10" ht="14.25">
      <c r="D1831" s="288"/>
      <c r="E1831" s="353"/>
      <c r="H1831" s="448"/>
      <c r="J1831" s="78"/>
    </row>
    <row r="1832" spans="4:10" ht="14.25">
      <c r="D1832" s="288"/>
      <c r="E1832" s="353"/>
      <c r="H1832" s="448"/>
      <c r="J1832" s="78"/>
    </row>
    <row r="1833" spans="4:10" ht="14.25">
      <c r="D1833" s="288"/>
      <c r="E1833" s="353"/>
      <c r="H1833" s="448"/>
      <c r="J1833" s="78"/>
    </row>
    <row r="1834" spans="4:10" ht="14.25">
      <c r="D1834" s="288"/>
      <c r="E1834" s="353"/>
      <c r="H1834" s="448"/>
      <c r="J1834" s="78"/>
    </row>
    <row r="1835" spans="4:10" ht="14.25">
      <c r="D1835" s="288"/>
      <c r="E1835" s="353"/>
      <c r="H1835" s="448"/>
      <c r="J1835" s="78"/>
    </row>
    <row r="1836" spans="4:10" ht="14.25">
      <c r="D1836" s="288"/>
      <c r="E1836" s="353"/>
      <c r="H1836" s="448"/>
      <c r="J1836" s="78"/>
    </row>
    <row r="1837" spans="4:10" ht="14.25">
      <c r="D1837" s="288"/>
      <c r="E1837" s="353"/>
      <c r="H1837" s="448"/>
      <c r="J1837" s="78"/>
    </row>
    <row r="1838" spans="4:10" ht="14.25">
      <c r="D1838" s="288"/>
      <c r="E1838" s="353"/>
      <c r="H1838" s="448"/>
      <c r="J1838" s="78"/>
    </row>
    <row r="1839" spans="4:10" ht="14.25">
      <c r="D1839" s="288"/>
      <c r="E1839" s="353"/>
      <c r="H1839" s="448"/>
      <c r="J1839" s="78"/>
    </row>
    <row r="1840" spans="4:10" ht="14.25">
      <c r="D1840" s="288"/>
      <c r="E1840" s="353"/>
      <c r="H1840" s="448"/>
      <c r="J1840" s="78"/>
    </row>
    <row r="1841" spans="4:10" ht="14.25">
      <c r="D1841" s="288"/>
      <c r="E1841" s="353"/>
      <c r="H1841" s="448"/>
      <c r="J1841" s="78"/>
    </row>
    <row r="1842" spans="4:10" ht="14.25">
      <c r="D1842" s="288"/>
      <c r="E1842" s="353"/>
      <c r="H1842" s="448"/>
      <c r="J1842" s="78"/>
    </row>
    <row r="1843" spans="4:10" ht="14.25">
      <c r="D1843" s="288"/>
      <c r="E1843" s="353"/>
      <c r="H1843" s="448"/>
      <c r="J1843" s="78"/>
    </row>
    <row r="1844" spans="4:10" ht="14.25">
      <c r="D1844" s="288"/>
      <c r="E1844" s="353"/>
      <c r="H1844" s="448"/>
      <c r="J1844" s="78"/>
    </row>
    <row r="1845" spans="4:10" ht="14.25">
      <c r="D1845" s="288"/>
      <c r="E1845" s="353"/>
      <c r="H1845" s="448"/>
      <c r="J1845" s="78"/>
    </row>
    <row r="1846" spans="4:10" ht="14.25">
      <c r="D1846" s="288"/>
      <c r="E1846" s="353"/>
      <c r="H1846" s="448"/>
      <c r="J1846" s="78"/>
    </row>
    <row r="1847" spans="4:10" ht="14.25">
      <c r="D1847" s="288"/>
      <c r="E1847" s="353"/>
      <c r="H1847" s="448"/>
      <c r="J1847" s="78"/>
    </row>
    <row r="1848" spans="4:10" ht="14.25">
      <c r="D1848" s="288"/>
      <c r="E1848" s="353"/>
      <c r="H1848" s="448"/>
      <c r="J1848" s="78"/>
    </row>
    <row r="1849" spans="4:10" ht="14.25">
      <c r="D1849" s="288"/>
      <c r="E1849" s="353"/>
      <c r="H1849" s="448"/>
      <c r="J1849" s="78"/>
    </row>
    <row r="1850" spans="4:10" ht="14.25">
      <c r="D1850" s="288"/>
      <c r="E1850" s="353"/>
      <c r="H1850" s="448"/>
      <c r="J1850" s="78"/>
    </row>
    <row r="1851" spans="4:10" ht="14.25">
      <c r="D1851" s="288"/>
      <c r="E1851" s="353"/>
      <c r="H1851" s="448"/>
      <c r="J1851" s="78"/>
    </row>
    <row r="1852" spans="4:10" ht="14.25">
      <c r="D1852" s="288"/>
      <c r="E1852" s="353"/>
      <c r="H1852" s="448"/>
      <c r="J1852" s="78"/>
    </row>
    <row r="1853" spans="4:10" ht="14.25">
      <c r="D1853" s="288"/>
      <c r="E1853" s="353"/>
      <c r="H1853" s="448"/>
      <c r="J1853" s="78"/>
    </row>
    <row r="1854" spans="4:10" ht="14.25">
      <c r="D1854" s="288"/>
      <c r="E1854" s="353"/>
      <c r="H1854" s="448"/>
      <c r="J1854" s="78"/>
    </row>
    <row r="1855" spans="4:10" ht="14.25">
      <c r="D1855" s="288"/>
      <c r="E1855" s="353"/>
      <c r="H1855" s="448"/>
      <c r="J1855" s="78"/>
    </row>
    <row r="1856" spans="4:10" ht="14.25">
      <c r="D1856" s="288"/>
      <c r="E1856" s="353"/>
      <c r="H1856" s="448"/>
      <c r="J1856" s="78"/>
    </row>
    <row r="1857" spans="4:10" ht="14.25">
      <c r="D1857" s="288"/>
      <c r="E1857" s="353"/>
      <c r="H1857" s="448"/>
      <c r="J1857" s="78"/>
    </row>
    <row r="1858" spans="4:10" ht="14.25">
      <c r="D1858" s="288"/>
      <c r="E1858" s="353"/>
      <c r="H1858" s="448"/>
      <c r="J1858" s="78"/>
    </row>
    <row r="1859" spans="4:10" ht="14.25">
      <c r="D1859" s="288"/>
      <c r="E1859" s="353"/>
      <c r="H1859" s="448"/>
      <c r="J1859" s="78"/>
    </row>
    <row r="1860" spans="4:10" ht="14.25">
      <c r="D1860" s="288"/>
      <c r="E1860" s="353"/>
      <c r="H1860" s="448"/>
      <c r="J1860" s="78"/>
    </row>
    <row r="1861" spans="4:10" ht="14.25">
      <c r="D1861" s="288"/>
      <c r="E1861" s="353"/>
      <c r="H1861" s="448"/>
      <c r="J1861" s="78"/>
    </row>
    <row r="1862" spans="4:10" ht="14.25">
      <c r="D1862" s="288"/>
      <c r="E1862" s="353"/>
      <c r="H1862" s="448"/>
      <c r="J1862" s="78"/>
    </row>
    <row r="1863" spans="4:10" ht="14.25">
      <c r="D1863" s="288"/>
      <c r="E1863" s="353"/>
      <c r="H1863" s="448"/>
      <c r="J1863" s="78"/>
    </row>
    <row r="1864" spans="4:10" ht="14.25">
      <c r="D1864" s="288"/>
      <c r="E1864" s="353"/>
      <c r="H1864" s="448"/>
      <c r="J1864" s="78"/>
    </row>
    <row r="1865" spans="4:10" ht="14.25">
      <c r="D1865" s="288"/>
      <c r="E1865" s="353"/>
      <c r="H1865" s="448"/>
      <c r="J1865" s="78"/>
    </row>
    <row r="1866" spans="4:10" ht="14.25">
      <c r="D1866" s="288"/>
      <c r="E1866" s="353"/>
      <c r="H1866" s="448"/>
      <c r="J1866" s="78"/>
    </row>
    <row r="1867" spans="4:10" ht="14.25">
      <c r="D1867" s="288"/>
      <c r="E1867" s="353"/>
      <c r="H1867" s="448"/>
      <c r="J1867" s="78"/>
    </row>
    <row r="1868" spans="4:10" ht="14.25">
      <c r="D1868" s="288"/>
      <c r="E1868" s="353"/>
      <c r="H1868" s="448"/>
      <c r="J1868" s="78"/>
    </row>
    <row r="1869" spans="4:10" ht="14.25">
      <c r="D1869" s="288"/>
      <c r="E1869" s="353"/>
      <c r="H1869" s="448"/>
      <c r="J1869" s="78"/>
    </row>
    <row r="1870" spans="4:10" ht="14.25">
      <c r="D1870" s="288"/>
      <c r="E1870" s="353"/>
      <c r="H1870" s="448"/>
      <c r="J1870" s="78"/>
    </row>
    <row r="1871" spans="4:10" ht="14.25">
      <c r="D1871" s="288"/>
      <c r="E1871" s="353"/>
      <c r="H1871" s="448"/>
      <c r="J1871" s="78"/>
    </row>
    <row r="1872" spans="4:10" ht="14.25">
      <c r="D1872" s="288"/>
      <c r="E1872" s="353"/>
      <c r="H1872" s="448"/>
      <c r="J1872" s="78"/>
    </row>
    <row r="1873" spans="4:10" ht="14.25">
      <c r="D1873" s="288"/>
      <c r="E1873" s="353"/>
      <c r="H1873" s="448"/>
      <c r="J1873" s="78"/>
    </row>
    <row r="1874" spans="4:10" ht="14.25">
      <c r="D1874" s="288"/>
      <c r="E1874" s="353"/>
      <c r="H1874" s="448"/>
      <c r="J1874" s="78"/>
    </row>
    <row r="1875" spans="4:10" ht="14.25">
      <c r="D1875" s="288"/>
      <c r="E1875" s="353"/>
      <c r="H1875" s="448"/>
      <c r="J1875" s="78"/>
    </row>
    <row r="1876" spans="4:10" ht="14.25">
      <c r="D1876" s="288"/>
      <c r="E1876" s="353"/>
      <c r="H1876" s="448"/>
      <c r="J1876" s="78"/>
    </row>
    <row r="1877" spans="4:10" ht="14.25">
      <c r="D1877" s="288"/>
      <c r="E1877" s="353"/>
      <c r="H1877" s="448"/>
      <c r="J1877" s="78"/>
    </row>
    <row r="1878" spans="4:10" ht="14.25">
      <c r="D1878" s="288"/>
      <c r="E1878" s="353"/>
      <c r="H1878" s="448"/>
      <c r="J1878" s="78"/>
    </row>
    <row r="1879" spans="4:10" ht="14.25">
      <c r="D1879" s="288"/>
      <c r="E1879" s="353"/>
      <c r="H1879" s="448"/>
      <c r="J1879" s="78"/>
    </row>
    <row r="1880" spans="4:10" ht="14.25">
      <c r="D1880" s="288"/>
      <c r="E1880" s="353"/>
      <c r="H1880" s="448"/>
      <c r="J1880" s="78"/>
    </row>
    <row r="1881" spans="4:10" ht="14.25">
      <c r="D1881" s="288"/>
      <c r="E1881" s="353"/>
      <c r="H1881" s="448"/>
      <c r="J1881" s="78"/>
    </row>
    <row r="1882" spans="4:10" ht="14.25">
      <c r="D1882" s="288"/>
      <c r="E1882" s="353"/>
      <c r="H1882" s="448"/>
      <c r="J1882" s="78"/>
    </row>
    <row r="1883" spans="4:10" ht="14.25">
      <c r="D1883" s="288"/>
      <c r="H1883" s="448"/>
      <c r="J1883" s="78"/>
    </row>
    <row r="1884" spans="4:10" ht="14.25">
      <c r="D1884" s="288"/>
      <c r="H1884" s="448"/>
      <c r="J1884" s="78"/>
    </row>
    <row r="1885" spans="4:10" ht="14.25">
      <c r="D1885" s="288"/>
      <c r="H1885" s="448"/>
      <c r="J1885" s="78"/>
    </row>
    <row r="1886" spans="4:10" ht="14.25">
      <c r="D1886" s="288"/>
      <c r="H1886" s="448"/>
      <c r="J1886" s="78"/>
    </row>
    <row r="1887" spans="4:10" ht="14.25">
      <c r="D1887" s="288"/>
      <c r="H1887" s="448"/>
      <c r="J1887" s="78"/>
    </row>
    <row r="1888" spans="4:10" ht="14.25">
      <c r="D1888" s="288"/>
      <c r="H1888" s="448"/>
      <c r="J1888" s="78"/>
    </row>
    <row r="1889" spans="4:10" ht="14.25">
      <c r="D1889" s="288"/>
      <c r="H1889" s="448"/>
      <c r="J1889" s="78"/>
    </row>
    <row r="1890" spans="4:10" ht="14.25">
      <c r="D1890" s="288"/>
      <c r="H1890" s="448"/>
      <c r="J1890" s="78"/>
    </row>
    <row r="1891" spans="4:10" ht="14.25">
      <c r="D1891" s="288"/>
      <c r="H1891" s="448"/>
      <c r="J1891" s="78"/>
    </row>
    <row r="1892" spans="4:10" ht="14.25">
      <c r="D1892" s="288"/>
      <c r="H1892" s="448"/>
      <c r="J1892" s="78"/>
    </row>
    <row r="1893" spans="4:10" ht="14.25">
      <c r="D1893" s="288"/>
      <c r="H1893" s="448"/>
      <c r="J1893" s="78"/>
    </row>
    <row r="1894" spans="4:10" ht="14.25">
      <c r="D1894" s="288"/>
      <c r="H1894" s="448"/>
      <c r="J1894" s="78"/>
    </row>
    <row r="1895" spans="4:10" ht="14.25">
      <c r="D1895" s="288"/>
      <c r="H1895" s="448"/>
      <c r="J1895" s="78"/>
    </row>
    <row r="1896" spans="4:10" ht="14.25">
      <c r="D1896" s="288"/>
      <c r="H1896" s="448"/>
      <c r="J1896" s="78"/>
    </row>
    <row r="1897" spans="4:10" ht="14.25">
      <c r="D1897" s="288"/>
      <c r="H1897" s="448"/>
      <c r="J1897" s="78"/>
    </row>
    <row r="1898" spans="4:10" ht="14.25">
      <c r="D1898" s="288"/>
      <c r="H1898" s="448"/>
      <c r="J1898" s="78"/>
    </row>
    <row r="1899" spans="4:10" ht="14.25">
      <c r="D1899" s="288"/>
      <c r="H1899" s="448"/>
      <c r="J1899" s="78"/>
    </row>
    <row r="1900" spans="4:10" ht="14.25">
      <c r="D1900" s="288"/>
      <c r="H1900" s="448"/>
      <c r="J1900" s="78"/>
    </row>
    <row r="1901" spans="4:10" ht="14.25">
      <c r="D1901" s="288"/>
      <c r="H1901" s="448"/>
      <c r="J1901" s="78"/>
    </row>
    <row r="1902" spans="4:10" ht="14.25">
      <c r="D1902" s="288"/>
      <c r="H1902" s="448"/>
      <c r="J1902" s="78"/>
    </row>
    <row r="1903" spans="4:10" ht="14.25">
      <c r="D1903" s="288"/>
      <c r="H1903" s="448"/>
      <c r="J1903" s="78"/>
    </row>
    <row r="1904" spans="4:10" ht="14.25">
      <c r="D1904" s="288"/>
      <c r="H1904" s="448"/>
      <c r="J1904" s="78"/>
    </row>
    <row r="1905" spans="4:10" ht="14.25">
      <c r="D1905" s="288"/>
      <c r="H1905" s="448"/>
      <c r="J1905" s="78"/>
    </row>
    <row r="1906" spans="4:10" ht="14.25">
      <c r="D1906" s="288"/>
      <c r="H1906" s="448"/>
      <c r="J1906" s="78"/>
    </row>
    <row r="1907" spans="4:10" ht="14.25">
      <c r="D1907" s="288"/>
      <c r="H1907" s="448"/>
      <c r="J1907" s="78"/>
    </row>
    <row r="1908" spans="4:10" ht="14.25">
      <c r="D1908" s="288"/>
      <c r="H1908" s="448"/>
      <c r="J1908" s="78"/>
    </row>
    <row r="1909" spans="4:10" ht="14.25">
      <c r="D1909" s="288"/>
      <c r="H1909" s="448"/>
      <c r="J1909" s="78"/>
    </row>
    <row r="1910" spans="4:10" ht="14.25">
      <c r="D1910" s="288"/>
      <c r="H1910" s="448"/>
      <c r="J1910" s="78"/>
    </row>
    <row r="1911" spans="4:10" ht="14.25">
      <c r="D1911" s="288"/>
      <c r="H1911" s="448"/>
      <c r="J1911" s="78"/>
    </row>
    <row r="1912" spans="4:10" ht="14.25">
      <c r="D1912" s="288"/>
      <c r="H1912" s="448"/>
      <c r="J1912" s="78"/>
    </row>
    <row r="1913" spans="4:10" ht="14.25">
      <c r="D1913" s="288"/>
      <c r="H1913" s="448"/>
      <c r="J1913" s="78"/>
    </row>
    <row r="1914" spans="4:10" ht="14.25">
      <c r="D1914" s="288"/>
      <c r="H1914" s="448"/>
      <c r="J1914" s="78"/>
    </row>
    <row r="1915" spans="4:10" ht="14.25">
      <c r="D1915" s="288"/>
      <c r="H1915" s="448"/>
      <c r="J1915" s="78"/>
    </row>
    <row r="1916" spans="4:10" ht="14.25">
      <c r="D1916" s="288"/>
      <c r="H1916" s="448"/>
      <c r="J1916" s="78"/>
    </row>
    <row r="1917" spans="4:10" ht="14.25">
      <c r="D1917" s="288"/>
      <c r="H1917" s="448"/>
      <c r="J1917" s="78"/>
    </row>
    <row r="1918" spans="4:10" ht="14.25">
      <c r="D1918" s="288"/>
      <c r="H1918" s="448"/>
      <c r="J1918" s="78"/>
    </row>
    <row r="1919" spans="4:10" ht="14.25">
      <c r="D1919" s="288"/>
      <c r="H1919" s="448"/>
      <c r="J1919" s="78"/>
    </row>
    <row r="1920" spans="4:10" ht="14.25">
      <c r="D1920" s="288"/>
      <c r="H1920" s="448"/>
      <c r="J1920" s="78"/>
    </row>
    <row r="1921" spans="4:10" ht="14.25">
      <c r="D1921" s="288"/>
      <c r="H1921" s="448"/>
      <c r="J1921" s="78"/>
    </row>
    <row r="1922" spans="4:10" ht="14.25">
      <c r="D1922" s="288"/>
      <c r="H1922" s="448"/>
      <c r="J1922" s="78"/>
    </row>
    <row r="1923" spans="4:10" ht="14.25">
      <c r="D1923" s="288"/>
      <c r="H1923" s="448"/>
      <c r="J1923" s="78"/>
    </row>
    <row r="1924" spans="4:10" ht="14.25">
      <c r="D1924" s="288"/>
      <c r="H1924" s="448"/>
      <c r="J1924" s="78"/>
    </row>
    <row r="1925" spans="4:10" ht="14.25">
      <c r="D1925" s="288"/>
      <c r="H1925" s="448"/>
      <c r="J1925" s="78"/>
    </row>
    <row r="1926" spans="4:10" ht="14.25">
      <c r="D1926" s="288"/>
      <c r="H1926" s="448"/>
      <c r="J1926" s="78"/>
    </row>
    <row r="1927" spans="4:10" ht="14.25">
      <c r="D1927" s="288"/>
      <c r="H1927" s="448"/>
      <c r="J1927" s="78"/>
    </row>
    <row r="1928" spans="4:10" ht="14.25">
      <c r="D1928" s="288"/>
      <c r="H1928" s="448"/>
      <c r="J1928" s="78"/>
    </row>
    <row r="1929" spans="4:10" ht="14.25">
      <c r="D1929" s="288"/>
      <c r="H1929" s="448"/>
      <c r="J1929" s="78"/>
    </row>
    <row r="1930" spans="4:10" ht="14.25">
      <c r="D1930" s="288"/>
      <c r="H1930" s="448"/>
      <c r="J1930" s="78"/>
    </row>
    <row r="1931" spans="4:10" ht="14.25">
      <c r="D1931" s="288"/>
      <c r="H1931" s="448"/>
      <c r="J1931" s="78"/>
    </row>
    <row r="1932" spans="4:10" ht="14.25">
      <c r="D1932" s="288"/>
      <c r="H1932" s="448"/>
      <c r="J1932" s="78"/>
    </row>
    <row r="1933" spans="4:10" ht="14.25">
      <c r="D1933" s="288"/>
      <c r="H1933" s="448"/>
      <c r="J1933" s="78"/>
    </row>
    <row r="1934" spans="4:10" ht="14.25">
      <c r="D1934" s="288"/>
      <c r="H1934" s="448"/>
      <c r="J1934" s="78"/>
    </row>
    <row r="1935" spans="4:10" ht="14.25">
      <c r="D1935" s="288"/>
      <c r="H1935" s="448"/>
      <c r="J1935" s="78"/>
    </row>
    <row r="1936" spans="4:10" ht="14.25">
      <c r="D1936" s="288"/>
      <c r="H1936" s="448"/>
      <c r="J1936" s="78"/>
    </row>
    <row r="1937" spans="4:10" ht="14.25">
      <c r="D1937" s="288"/>
      <c r="H1937" s="448"/>
      <c r="J1937" s="78"/>
    </row>
    <row r="1938" spans="4:10" ht="14.25">
      <c r="D1938" s="288"/>
      <c r="H1938" s="448"/>
      <c r="J1938" s="78"/>
    </row>
    <row r="1939" spans="4:10" ht="14.25">
      <c r="D1939" s="288"/>
      <c r="H1939" s="448"/>
      <c r="J1939" s="78"/>
    </row>
    <row r="1940" spans="4:10" ht="14.25">
      <c r="D1940" s="288"/>
      <c r="H1940" s="448"/>
      <c r="J1940" s="78"/>
    </row>
    <row r="1941" spans="4:10" ht="14.25">
      <c r="D1941" s="288"/>
      <c r="H1941" s="448"/>
      <c r="J1941" s="78"/>
    </row>
    <row r="1942" spans="4:10" ht="14.25">
      <c r="D1942" s="288"/>
      <c r="H1942" s="448"/>
      <c r="J1942" s="78"/>
    </row>
    <row r="1943" spans="4:10" ht="14.25">
      <c r="D1943" s="288"/>
      <c r="H1943" s="448"/>
      <c r="J1943" s="78"/>
    </row>
    <row r="1944" spans="4:10" ht="14.25">
      <c r="D1944" s="288"/>
      <c r="H1944" s="448"/>
      <c r="J1944" s="78"/>
    </row>
    <row r="1945" spans="4:10" ht="14.25">
      <c r="D1945" s="288"/>
      <c r="H1945" s="448"/>
      <c r="J1945" s="78"/>
    </row>
    <row r="1946" spans="4:10" ht="14.25">
      <c r="D1946" s="288"/>
      <c r="H1946" s="448"/>
      <c r="J1946" s="78"/>
    </row>
    <row r="1947" spans="4:10" ht="14.25">
      <c r="D1947" s="288"/>
      <c r="H1947" s="448"/>
      <c r="J1947" s="78"/>
    </row>
    <row r="1948" spans="4:10" ht="14.25">
      <c r="D1948" s="288"/>
      <c r="H1948" s="448"/>
      <c r="J1948" s="78"/>
    </row>
    <row r="1949" spans="4:10" ht="14.25">
      <c r="D1949" s="288"/>
      <c r="H1949" s="448"/>
      <c r="J1949" s="78"/>
    </row>
    <row r="1950" spans="4:10" ht="14.25">
      <c r="D1950" s="722"/>
      <c r="H1950" s="448"/>
      <c r="J1950" s="78"/>
    </row>
    <row r="1951" spans="4:10" ht="14.25">
      <c r="D1951" s="722"/>
      <c r="H1951" s="448"/>
      <c r="J1951" s="78"/>
    </row>
    <row r="1952" spans="4:10" ht="14.25">
      <c r="D1952" s="722"/>
      <c r="H1952" s="448"/>
      <c r="J1952" s="78"/>
    </row>
    <row r="1953" spans="4:10" ht="14.25">
      <c r="D1953" s="722"/>
      <c r="H1953" s="448"/>
      <c r="J1953" s="78"/>
    </row>
    <row r="1954" spans="8:10" ht="14.25">
      <c r="H1954" s="448"/>
      <c r="J1954" s="78"/>
    </row>
    <row r="1955" spans="8:10" ht="14.25">
      <c r="H1955" s="448"/>
      <c r="J1955" s="78"/>
    </row>
    <row r="1956" spans="8:10" ht="14.25">
      <c r="H1956" s="448"/>
      <c r="J1956" s="78"/>
    </row>
    <row r="1957" spans="8:10" ht="14.25">
      <c r="H1957" s="448"/>
      <c r="J1957" s="78"/>
    </row>
    <row r="1958" spans="8:10" ht="14.25">
      <c r="H1958" s="448"/>
      <c r="J1958" s="78"/>
    </row>
    <row r="1959" spans="8:10" ht="14.25">
      <c r="H1959" s="448"/>
      <c r="J1959" s="78"/>
    </row>
    <row r="1960" spans="8:10" ht="14.25">
      <c r="H1960" s="448"/>
      <c r="J1960" s="78"/>
    </row>
    <row r="1961" spans="8:10" ht="14.25">
      <c r="H1961" s="448"/>
      <c r="J1961" s="78"/>
    </row>
    <row r="1962" spans="8:10" ht="14.25">
      <c r="H1962" s="448"/>
      <c r="J1962" s="78"/>
    </row>
    <row r="1963" spans="8:10" ht="14.25">
      <c r="H1963" s="448"/>
      <c r="J1963" s="78"/>
    </row>
    <row r="1964" spans="8:10" ht="14.25">
      <c r="H1964" s="448"/>
      <c r="J1964" s="78"/>
    </row>
    <row r="1965" spans="8:10" ht="14.25">
      <c r="H1965" s="448"/>
      <c r="J1965" s="78"/>
    </row>
    <row r="1966" spans="8:10" ht="14.25">
      <c r="H1966" s="448"/>
      <c r="J1966" s="78"/>
    </row>
    <row r="1967" spans="8:10" ht="14.25">
      <c r="H1967" s="448"/>
      <c r="J1967" s="78"/>
    </row>
    <row r="1968" spans="8:10" ht="14.25">
      <c r="H1968" s="448"/>
      <c r="J1968" s="78"/>
    </row>
    <row r="1969" spans="8:10" ht="14.25">
      <c r="H1969" s="448"/>
      <c r="J1969" s="78"/>
    </row>
    <row r="1970" spans="8:10" ht="14.25">
      <c r="H1970" s="448"/>
      <c r="J1970" s="78"/>
    </row>
    <row r="1971" spans="8:10" ht="14.25">
      <c r="H1971" s="448"/>
      <c r="J1971" s="78"/>
    </row>
    <row r="1972" spans="8:10" ht="14.25">
      <c r="H1972" s="448"/>
      <c r="J1972" s="78"/>
    </row>
    <row r="1973" spans="8:10" ht="14.25">
      <c r="H1973" s="448"/>
      <c r="J1973" s="78"/>
    </row>
    <row r="1974" spans="8:10" ht="14.25">
      <c r="H1974" s="448"/>
      <c r="J1974" s="78"/>
    </row>
    <row r="1975" ht="14.25">
      <c r="H1975" s="448"/>
    </row>
    <row r="1976" ht="14.25">
      <c r="H1976" s="448"/>
    </row>
    <row r="1977" ht="14.25">
      <c r="H1977" s="448"/>
    </row>
    <row r="1978" ht="14.25">
      <c r="H1978" s="448"/>
    </row>
    <row r="1979" ht="14.25">
      <c r="H1979" s="448"/>
    </row>
    <row r="1980" ht="14.25">
      <c r="H1980" s="448"/>
    </row>
    <row r="1981" ht="14.25">
      <c r="H1981" s="448"/>
    </row>
    <row r="1982" ht="14.25">
      <c r="H1982" s="448"/>
    </row>
    <row r="1983" ht="14.25">
      <c r="H1983" s="448"/>
    </row>
    <row r="1984" ht="14.25">
      <c r="H1984" s="448"/>
    </row>
    <row r="1985" ht="14.25">
      <c r="H1985" s="448"/>
    </row>
    <row r="1986" ht="14.25">
      <c r="H1986" s="448"/>
    </row>
    <row r="1987" ht="14.25">
      <c r="H1987" s="448"/>
    </row>
    <row r="1988" ht="14.25">
      <c r="H1988" s="448"/>
    </row>
    <row r="1989" ht="14.25">
      <c r="H1989" s="448"/>
    </row>
    <row r="1990" ht="14.25">
      <c r="H1990" s="448"/>
    </row>
    <row r="1991" ht="14.25">
      <c r="H1991" s="448"/>
    </row>
    <row r="1992" ht="14.25">
      <c r="H1992" s="448"/>
    </row>
    <row r="1993" ht="14.25">
      <c r="H1993" s="448"/>
    </row>
    <row r="1994" ht="14.25">
      <c r="H1994" s="448"/>
    </row>
    <row r="1995" ht="14.25">
      <c r="H1995" s="448"/>
    </row>
    <row r="1996" ht="14.25">
      <c r="H1996" s="448"/>
    </row>
    <row r="1997" ht="14.25">
      <c r="H1997" s="448"/>
    </row>
    <row r="1998" ht="14.25">
      <c r="H1998" s="448"/>
    </row>
    <row r="1999" ht="14.25">
      <c r="H1999" s="448"/>
    </row>
    <row r="2000" ht="14.25">
      <c r="H2000" s="448"/>
    </row>
    <row r="2001" ht="14.25">
      <c r="H2001" s="448"/>
    </row>
    <row r="2002" ht="14.25">
      <c r="H2002" s="448"/>
    </row>
    <row r="2003" ht="14.25">
      <c r="H2003" s="448"/>
    </row>
    <row r="2004" ht="14.25">
      <c r="H2004" s="448"/>
    </row>
    <row r="2005" ht="14.25">
      <c r="H2005" s="448"/>
    </row>
    <row r="2006" ht="14.25">
      <c r="H2006" s="448"/>
    </row>
    <row r="2007" ht="14.25">
      <c r="H2007" s="448"/>
    </row>
    <row r="2008" ht="14.25">
      <c r="H2008" s="448"/>
    </row>
    <row r="2009" ht="14.25">
      <c r="H2009" s="448"/>
    </row>
    <row r="2010" ht="14.25">
      <c r="H2010" s="448"/>
    </row>
    <row r="2011" ht="14.25">
      <c r="H2011" s="448"/>
    </row>
    <row r="2012" ht="14.25">
      <c r="H2012" s="448"/>
    </row>
    <row r="2013" ht="14.25">
      <c r="H2013" s="448"/>
    </row>
    <row r="2014" ht="14.25">
      <c r="H2014" s="448"/>
    </row>
  </sheetData>
  <sheetProtection/>
  <mergeCells count="15">
    <mergeCell ref="C10:D10"/>
    <mergeCell ref="J205:K205"/>
    <mergeCell ref="C12:G12"/>
    <mergeCell ref="B15:H15"/>
    <mergeCell ref="D17:H17"/>
    <mergeCell ref="C14:H14"/>
    <mergeCell ref="C1:H1"/>
    <mergeCell ref="C8:D8"/>
    <mergeCell ref="C9:D9"/>
    <mergeCell ref="F8:H9"/>
    <mergeCell ref="C2:H2"/>
    <mergeCell ref="C5:D5"/>
    <mergeCell ref="G3:H3"/>
    <mergeCell ref="C3:D3"/>
    <mergeCell ref="F4:H4"/>
  </mergeCells>
  <hyperlinks>
    <hyperlink ref="D1691" r:id="rId1" tooltip="SHANDIAN OTG USB флеш-накопитель 128 Гб Высокая скорость флеш-накопитель 64 ГБ 32 ГБ 16 ГБ 8 ГБ внешний накопитель Pendrive двойное использование USB Stick" display="https://www.aliexpress.com/item/SHANDIAN-OTG-USB-Flash-Drive-128gb-High-Speed-Pen-Drive-64gb-32gb-16gb-8gb-External-Storage/32848202234.html?spm=a2g0s.9042311.0.0.274233edl6e6no"/>
  </hyperlinks>
  <printOptions horizontalCentered="1"/>
  <pageMargins left="0.2361111111111111" right="0.2361111111111111" top="0.7479166666666667" bottom="0.7486111111111111" header="0.5118055555555555" footer="0.31527777777777777"/>
  <pageSetup horizontalDpi="300" verticalDpi="300" orientation="landscape" paperSize="9" r:id="rId2"/>
  <headerFooter alignWithMargins="0">
    <oddFooter>&amp;C&amp;P</oddFooter>
  </headerFooter>
  <ignoredErrors>
    <ignoredError sqref="H1089" numberStoredAsText="1"/>
    <ignoredError sqref="H728 H253" twoDigitTextYear="1"/>
    <ignoredError sqref="E1005 E862 E333 E1089 E732 E605 E447 E687 E688 E289 E23 E974 E1405 E1356 E1430 E1384 E1187 E1173 E760 E652 E1043 E1105 E339 E1009 E1143:E1144" formula="1"/>
  </ignoredErrors>
</worksheet>
</file>

<file path=xl/worksheets/sheet2.xml><?xml version="1.0" encoding="utf-8"?>
<worksheet xmlns="http://schemas.openxmlformats.org/spreadsheetml/2006/main" xmlns:r="http://schemas.openxmlformats.org/officeDocument/2006/relationships">
  <dimension ref="A1:I152"/>
  <sheetViews>
    <sheetView zoomScaleSheetLayoutView="95" zoomScalePageLayoutView="0" workbookViewId="0" topLeftCell="A28">
      <selection activeCell="A48" sqref="A48"/>
    </sheetView>
  </sheetViews>
  <sheetFormatPr defaultColWidth="9.00390625" defaultRowHeight="12.75"/>
  <cols>
    <col min="1" max="1" width="10.375" style="33" customWidth="1"/>
    <col min="2" max="2" width="9.25390625" style="33" customWidth="1"/>
    <col min="3" max="3" width="9.375" style="33" customWidth="1"/>
    <col min="4" max="7" width="9.25390625" style="33" customWidth="1"/>
    <col min="8" max="8" width="8.875" style="33" customWidth="1"/>
  </cols>
  <sheetData>
    <row r="1" ht="18">
      <c r="A1" s="97"/>
    </row>
    <row r="2" spans="1:8" ht="18">
      <c r="A2" s="65" t="s">
        <v>1959</v>
      </c>
      <c r="H2" s="33" t="s">
        <v>498</v>
      </c>
    </row>
    <row r="3" spans="1:8" ht="18">
      <c r="A3" s="65" t="s">
        <v>1963</v>
      </c>
      <c r="H3" s="33" t="s">
        <v>2598</v>
      </c>
    </row>
    <row r="4" spans="1:8" s="37" customFormat="1" ht="18">
      <c r="A4" s="65" t="s">
        <v>2221</v>
      </c>
      <c r="B4" s="64"/>
      <c r="C4" s="64"/>
      <c r="D4" s="64"/>
      <c r="E4" s="36"/>
      <c r="F4" s="36"/>
      <c r="G4" s="36"/>
      <c r="H4" s="36"/>
    </row>
    <row r="5" spans="1:8" s="37" customFormat="1" ht="18">
      <c r="A5" s="65" t="s">
        <v>2516</v>
      </c>
      <c r="B5" s="64"/>
      <c r="C5" s="64"/>
      <c r="D5" s="64"/>
      <c r="E5" s="36"/>
      <c r="F5" s="36"/>
      <c r="G5" s="36"/>
      <c r="H5" s="36"/>
    </row>
    <row r="6" spans="1:8" ht="18">
      <c r="A6" s="1002" t="s">
        <v>208</v>
      </c>
      <c r="B6" s="1006"/>
      <c r="C6" s="1006"/>
      <c r="D6" s="1006"/>
      <c r="E6" s="1006"/>
      <c r="F6" s="1006"/>
      <c r="G6" s="1006"/>
      <c r="H6" s="33" t="s">
        <v>2598</v>
      </c>
    </row>
    <row r="7" spans="1:2" ht="18">
      <c r="A7" s="1002" t="s">
        <v>3446</v>
      </c>
      <c r="B7" s="1002" t="s">
        <v>1651</v>
      </c>
    </row>
    <row r="8" spans="1:8" ht="18">
      <c r="A8" s="1002" t="s">
        <v>665</v>
      </c>
      <c r="B8" s="1002" t="s">
        <v>2697</v>
      </c>
      <c r="C8" s="1002" t="s">
        <v>2697</v>
      </c>
      <c r="H8" s="33" t="s">
        <v>2598</v>
      </c>
    </row>
    <row r="9" spans="1:8" ht="18">
      <c r="A9" s="1002" t="s">
        <v>2734</v>
      </c>
      <c r="B9" s="1002" t="s">
        <v>2560</v>
      </c>
      <c r="C9" s="1002" t="s">
        <v>2560</v>
      </c>
      <c r="H9" s="33" t="s">
        <v>2598</v>
      </c>
    </row>
    <row r="10" spans="1:3" ht="18">
      <c r="A10" s="65" t="s">
        <v>110</v>
      </c>
      <c r="B10" s="64"/>
      <c r="C10" s="64"/>
    </row>
    <row r="11" s="1007" customFormat="1" ht="18" customHeight="1">
      <c r="A11" s="1007" t="s">
        <v>1745</v>
      </c>
    </row>
    <row r="12" spans="1:3" ht="18">
      <c r="A12" s="65" t="s">
        <v>1363</v>
      </c>
      <c r="B12" s="64"/>
      <c r="C12" s="64"/>
    </row>
    <row r="13" spans="1:8" ht="18">
      <c r="A13" s="65" t="s">
        <v>1188</v>
      </c>
      <c r="B13" s="64"/>
      <c r="C13" s="64"/>
      <c r="H13" s="33" t="s">
        <v>498</v>
      </c>
    </row>
    <row r="14" spans="1:5" ht="18">
      <c r="A14" s="1003" t="s">
        <v>986</v>
      </c>
      <c r="B14" s="1006"/>
      <c r="C14" s="1006"/>
      <c r="D14" s="1006"/>
      <c r="E14" s="1006"/>
    </row>
    <row r="15" spans="1:3" ht="18">
      <c r="A15" s="65" t="s">
        <v>2929</v>
      </c>
      <c r="B15" s="64"/>
      <c r="C15" s="64"/>
    </row>
    <row r="16" s="1007" customFormat="1" ht="15">
      <c r="A16" s="1007" t="s">
        <v>2091</v>
      </c>
    </row>
    <row r="17" spans="1:8" s="37" customFormat="1" ht="18">
      <c r="A17" s="66" t="s">
        <v>819</v>
      </c>
      <c r="B17" s="36"/>
      <c r="C17" s="36"/>
      <c r="D17" s="36"/>
      <c r="E17" s="36"/>
      <c r="F17" s="36"/>
      <c r="G17" s="36"/>
      <c r="H17" s="36"/>
    </row>
    <row r="18" spans="1:8" s="37" customFormat="1" ht="18">
      <c r="A18" s="65" t="s">
        <v>1375</v>
      </c>
      <c r="B18" s="36"/>
      <c r="C18" s="36"/>
      <c r="D18" s="36"/>
      <c r="E18" s="36"/>
      <c r="F18" s="36"/>
      <c r="G18" s="36"/>
      <c r="H18" s="36"/>
    </row>
    <row r="19" spans="1:8" s="37" customFormat="1" ht="18">
      <c r="A19" s="63" t="s">
        <v>2157</v>
      </c>
      <c r="B19" s="36"/>
      <c r="C19" s="36"/>
      <c r="D19" s="36"/>
      <c r="E19" s="36"/>
      <c r="F19" s="36"/>
      <c r="G19" s="36"/>
      <c r="H19" s="36"/>
    </row>
    <row r="20" spans="1:8" s="37" customFormat="1" ht="18">
      <c r="A20" s="1001" t="s">
        <v>1517</v>
      </c>
      <c r="B20" s="1001"/>
      <c r="C20" s="1001"/>
      <c r="D20" s="36"/>
      <c r="E20" s="36"/>
      <c r="F20" s="36"/>
      <c r="G20" s="36"/>
      <c r="H20" s="36" t="s">
        <v>2598</v>
      </c>
    </row>
    <row r="21" spans="1:8" s="37" customFormat="1" ht="18">
      <c r="A21" s="64" t="s">
        <v>1110</v>
      </c>
      <c r="B21" s="36"/>
      <c r="C21" s="36"/>
      <c r="D21" s="36"/>
      <c r="E21" s="36"/>
      <c r="F21" s="36"/>
      <c r="G21" s="36"/>
      <c r="H21" s="36" t="s">
        <v>2598</v>
      </c>
    </row>
    <row r="22" spans="1:8" s="37" customFormat="1" ht="18">
      <c r="A22" s="68" t="s">
        <v>1368</v>
      </c>
      <c r="B22" s="36"/>
      <c r="C22" s="36"/>
      <c r="D22" s="36"/>
      <c r="E22" s="36"/>
      <c r="F22" s="36"/>
      <c r="G22" s="36"/>
      <c r="H22" s="36" t="s">
        <v>498</v>
      </c>
    </row>
    <row r="23" spans="1:8" s="37" customFormat="1" ht="18">
      <c r="A23" s="1002" t="s">
        <v>3449</v>
      </c>
      <c r="B23" s="1002" t="s">
        <v>2559</v>
      </c>
      <c r="C23" s="1002" t="s">
        <v>2559</v>
      </c>
      <c r="D23" s="36"/>
      <c r="E23" s="36"/>
      <c r="F23" s="36"/>
      <c r="G23" s="36"/>
      <c r="H23" s="36"/>
    </row>
    <row r="24" spans="1:8" s="37" customFormat="1" ht="18">
      <c r="A24" s="65" t="s">
        <v>1894</v>
      </c>
      <c r="B24" s="64"/>
      <c r="C24" s="64"/>
      <c r="D24" s="36"/>
      <c r="E24" s="36"/>
      <c r="F24" s="36"/>
      <c r="G24" s="36"/>
      <c r="H24" s="36"/>
    </row>
    <row r="25" spans="1:8" s="37" customFormat="1" ht="18">
      <c r="A25" s="65" t="s">
        <v>919</v>
      </c>
      <c r="B25" s="64"/>
      <c r="C25" s="64"/>
      <c r="D25" s="36"/>
      <c r="E25" s="36"/>
      <c r="F25" s="36"/>
      <c r="G25" s="36"/>
      <c r="H25" s="36"/>
    </row>
    <row r="26" spans="1:8" s="40" customFormat="1" ht="15" customHeight="1">
      <c r="A26" s="65" t="s">
        <v>1924</v>
      </c>
      <c r="B26" s="38"/>
      <c r="C26" s="38"/>
      <c r="D26" s="41"/>
      <c r="E26" s="41"/>
      <c r="F26" s="36"/>
      <c r="G26" s="35"/>
      <c r="H26" s="36"/>
    </row>
    <row r="27" spans="1:8" s="37" customFormat="1" ht="18">
      <c r="A27" s="65" t="s">
        <v>230</v>
      </c>
      <c r="B27" s="36"/>
      <c r="C27" s="36"/>
      <c r="D27" s="36"/>
      <c r="E27" s="36"/>
      <c r="F27" s="36"/>
      <c r="G27" s="36"/>
      <c r="H27" s="36"/>
    </row>
    <row r="28" spans="1:8" s="37" customFormat="1" ht="18">
      <c r="A28" s="65" t="s">
        <v>1500</v>
      </c>
      <c r="B28" s="36"/>
      <c r="C28" s="36"/>
      <c r="D28" s="36"/>
      <c r="E28" s="36"/>
      <c r="F28" s="36"/>
      <c r="G28" s="36"/>
      <c r="H28" s="36"/>
    </row>
    <row r="29" spans="1:8" s="37" customFormat="1" ht="18">
      <c r="A29" s="1002" t="s">
        <v>3151</v>
      </c>
      <c r="B29" s="1002" t="s">
        <v>2569</v>
      </c>
      <c r="C29" s="1002" t="s">
        <v>2569</v>
      </c>
      <c r="D29" s="1002" t="s">
        <v>2569</v>
      </c>
      <c r="E29" s="1002" t="s">
        <v>2569</v>
      </c>
      <c r="F29" s="36"/>
      <c r="G29" s="36"/>
      <c r="H29" s="36" t="s">
        <v>2970</v>
      </c>
    </row>
    <row r="30" spans="1:8" s="37" customFormat="1" ht="18">
      <c r="A30" s="1003" t="s">
        <v>1087</v>
      </c>
      <c r="B30" s="1003"/>
      <c r="C30" s="1003"/>
      <c r="D30" s="1003"/>
      <c r="E30" s="1003"/>
      <c r="F30" s="1003"/>
      <c r="G30" s="36"/>
      <c r="H30" s="36" t="s">
        <v>2598</v>
      </c>
    </row>
    <row r="31" spans="1:8" s="37" customFormat="1" ht="18">
      <c r="A31" s="64" t="s">
        <v>1181</v>
      </c>
      <c r="B31" s="65"/>
      <c r="C31" s="65"/>
      <c r="D31" s="65"/>
      <c r="E31" s="65"/>
      <c r="F31" s="65"/>
      <c r="G31" s="36"/>
      <c r="H31" s="36" t="s">
        <v>282</v>
      </c>
    </row>
    <row r="32" spans="1:8" s="37" customFormat="1" ht="18">
      <c r="A32" s="65" t="s">
        <v>277</v>
      </c>
      <c r="B32" s="36"/>
      <c r="C32" s="36"/>
      <c r="D32" s="36"/>
      <c r="E32" s="36"/>
      <c r="F32" s="36"/>
      <c r="G32" s="36"/>
      <c r="H32" s="36"/>
    </row>
    <row r="33" spans="1:8" s="37" customFormat="1" ht="18">
      <c r="A33" s="65" t="s">
        <v>2592</v>
      </c>
      <c r="B33" s="36"/>
      <c r="C33" s="36"/>
      <c r="D33" s="36"/>
      <c r="E33" s="36"/>
      <c r="F33" s="36"/>
      <c r="G33" s="36"/>
      <c r="H33" s="36" t="s">
        <v>2598</v>
      </c>
    </row>
    <row r="34" spans="1:8" s="37" customFormat="1" ht="18">
      <c r="A34" s="65" t="s">
        <v>292</v>
      </c>
      <c r="B34" s="36"/>
      <c r="C34" s="36"/>
      <c r="D34" s="36"/>
      <c r="E34" s="36"/>
      <c r="F34" s="36"/>
      <c r="G34" s="36"/>
      <c r="H34" s="36" t="s">
        <v>282</v>
      </c>
    </row>
    <row r="35" spans="1:8" s="37" customFormat="1" ht="18">
      <c r="A35" s="65" t="s">
        <v>2221</v>
      </c>
      <c r="B35" s="36"/>
      <c r="C35" s="36"/>
      <c r="D35" s="36"/>
      <c r="E35" s="36"/>
      <c r="F35" s="36"/>
      <c r="G35" s="36"/>
      <c r="H35" s="36"/>
    </row>
    <row r="36" spans="1:8" s="37" customFormat="1" ht="18">
      <c r="A36" s="1002" t="s">
        <v>647</v>
      </c>
      <c r="B36" s="1002" t="s">
        <v>3266</v>
      </c>
      <c r="C36" s="1002" t="s">
        <v>3266</v>
      </c>
      <c r="D36" s="1002" t="s">
        <v>3266</v>
      </c>
      <c r="E36" s="36"/>
      <c r="F36" s="36"/>
      <c r="G36" s="36"/>
      <c r="H36" s="36" t="s">
        <v>2598</v>
      </c>
    </row>
    <row r="37" spans="1:8" s="43" customFormat="1" ht="15.75" customHeight="1">
      <c r="A37" s="1002" t="s">
        <v>462</v>
      </c>
      <c r="B37" s="1002" t="s">
        <v>3127</v>
      </c>
      <c r="C37" s="1002" t="s">
        <v>3127</v>
      </c>
      <c r="D37" s="1002" t="s">
        <v>3127</v>
      </c>
      <c r="H37" s="43" t="s">
        <v>2598</v>
      </c>
    </row>
    <row r="38" spans="1:8" s="37" customFormat="1" ht="18">
      <c r="A38" s="1002" t="s">
        <v>3411</v>
      </c>
      <c r="B38" s="1002" t="s">
        <v>461</v>
      </c>
      <c r="C38" s="1002" t="s">
        <v>461</v>
      </c>
      <c r="D38" s="1002" t="s">
        <v>461</v>
      </c>
      <c r="E38" s="36"/>
      <c r="F38" s="36"/>
      <c r="G38" s="36"/>
      <c r="H38" s="36" t="s">
        <v>2598</v>
      </c>
    </row>
    <row r="39" spans="1:8" s="37" customFormat="1" ht="18">
      <c r="A39" s="65" t="s">
        <v>589</v>
      </c>
      <c r="B39" s="64"/>
      <c r="C39" s="64"/>
      <c r="D39" s="64"/>
      <c r="E39" s="36"/>
      <c r="F39" s="36"/>
      <c r="G39" s="36"/>
      <c r="H39" s="36" t="s">
        <v>2598</v>
      </c>
    </row>
    <row r="40" spans="1:8" s="43" customFormat="1" ht="15.75">
      <c r="A40" s="64" t="s">
        <v>622</v>
      </c>
      <c r="B40" s="44"/>
      <c r="C40" s="44"/>
      <c r="D40" s="44"/>
      <c r="H40" s="43" t="s">
        <v>2598</v>
      </c>
    </row>
    <row r="41" spans="1:5" s="43" customFormat="1" ht="15.75" customHeight="1">
      <c r="A41" s="1003" t="s">
        <v>133</v>
      </c>
      <c r="B41" s="1003" t="s">
        <v>854</v>
      </c>
      <c r="C41" s="1003" t="s">
        <v>854</v>
      </c>
      <c r="D41" s="42"/>
      <c r="E41" s="42"/>
    </row>
    <row r="42" spans="1:9" s="40" customFormat="1" ht="15.75" customHeight="1">
      <c r="A42" s="1002" t="s">
        <v>2977</v>
      </c>
      <c r="B42" s="1002" t="s">
        <v>2013</v>
      </c>
      <c r="C42" s="1002" t="s">
        <v>2013</v>
      </c>
      <c r="H42" s="40" t="s">
        <v>340</v>
      </c>
      <c r="I42" s="37"/>
    </row>
    <row r="43" spans="1:8" s="37" customFormat="1" ht="18">
      <c r="A43" s="64" t="s">
        <v>2705</v>
      </c>
      <c r="B43" s="64"/>
      <c r="C43" s="64"/>
      <c r="D43" s="64"/>
      <c r="E43" s="36"/>
      <c r="F43" s="36"/>
      <c r="G43" s="36"/>
      <c r="H43" s="36" t="s">
        <v>2598</v>
      </c>
    </row>
    <row r="44" spans="1:8" s="37" customFormat="1" ht="18">
      <c r="A44" s="1002" t="s">
        <v>1499</v>
      </c>
      <c r="B44" s="1002" t="s">
        <v>2754</v>
      </c>
      <c r="C44" s="1002" t="s">
        <v>2754</v>
      </c>
      <c r="D44" s="64"/>
      <c r="E44" s="36"/>
      <c r="F44" s="36"/>
      <c r="G44" s="36"/>
      <c r="H44" s="36" t="s">
        <v>2598</v>
      </c>
    </row>
    <row r="45" spans="1:8" s="37" customFormat="1" ht="18">
      <c r="A45" s="65" t="s">
        <v>1801</v>
      </c>
      <c r="B45" s="64"/>
      <c r="C45" s="64"/>
      <c r="D45" s="64"/>
      <c r="E45" s="36"/>
      <c r="F45" s="36"/>
      <c r="G45" s="36"/>
      <c r="H45" s="36"/>
    </row>
    <row r="46" spans="1:8" s="37" customFormat="1" ht="18">
      <c r="A46" s="65" t="s">
        <v>357</v>
      </c>
      <c r="B46" s="64"/>
      <c r="C46" s="64"/>
      <c r="D46" s="64"/>
      <c r="E46" s="36"/>
      <c r="F46" s="36"/>
      <c r="G46" s="36"/>
      <c r="H46" s="36"/>
    </row>
    <row r="47" spans="1:8" s="37" customFormat="1" ht="18">
      <c r="A47" s="65" t="s">
        <v>1636</v>
      </c>
      <c r="B47" s="64"/>
      <c r="C47" s="64"/>
      <c r="D47" s="64"/>
      <c r="E47" s="36"/>
      <c r="F47" s="36"/>
      <c r="G47" s="36"/>
      <c r="H47" s="36"/>
    </row>
    <row r="48" spans="1:8" s="37" customFormat="1" ht="18">
      <c r="A48" s="65" t="s">
        <v>1105</v>
      </c>
      <c r="B48" s="64"/>
      <c r="C48" s="64"/>
      <c r="D48" s="64"/>
      <c r="E48" s="36"/>
      <c r="F48" s="36"/>
      <c r="G48" s="36"/>
      <c r="H48" s="36"/>
    </row>
    <row r="49" spans="1:8" s="37" customFormat="1" ht="18">
      <c r="A49" s="65" t="s">
        <v>1410</v>
      </c>
      <c r="B49" s="64"/>
      <c r="C49" s="64"/>
      <c r="D49" s="64"/>
      <c r="E49" s="36"/>
      <c r="F49" s="36"/>
      <c r="G49" s="36"/>
      <c r="H49" s="36" t="s">
        <v>2598</v>
      </c>
    </row>
    <row r="50" spans="1:8" s="37" customFormat="1" ht="18">
      <c r="A50" s="67" t="s">
        <v>1139</v>
      </c>
      <c r="B50" s="64"/>
      <c r="C50" s="64"/>
      <c r="D50" s="64"/>
      <c r="E50" s="36"/>
      <c r="F50" s="36"/>
      <c r="G50" s="36"/>
      <c r="H50" s="36" t="s">
        <v>2598</v>
      </c>
    </row>
    <row r="51" spans="1:8" s="37" customFormat="1" ht="18">
      <c r="A51" s="64" t="s">
        <v>757</v>
      </c>
      <c r="B51" s="64"/>
      <c r="C51" s="64"/>
      <c r="D51" s="64"/>
      <c r="E51" s="36"/>
      <c r="F51" s="36"/>
      <c r="G51" s="36"/>
      <c r="H51" s="36" t="s">
        <v>2598</v>
      </c>
    </row>
    <row r="52" spans="1:8" s="37" customFormat="1" ht="18">
      <c r="A52" s="66" t="s">
        <v>269</v>
      </c>
      <c r="B52" s="64"/>
      <c r="C52" s="64"/>
      <c r="D52" s="64"/>
      <c r="E52" s="36"/>
      <c r="F52" s="36"/>
      <c r="G52" s="36"/>
      <c r="H52" s="36" t="s">
        <v>2598</v>
      </c>
    </row>
    <row r="53" spans="1:8" s="37" customFormat="1" ht="18">
      <c r="A53" s="1005" t="s">
        <v>2260</v>
      </c>
      <c r="B53" s="1005" t="s">
        <v>3120</v>
      </c>
      <c r="C53" s="1005" t="s">
        <v>3120</v>
      </c>
      <c r="D53" s="1005" t="s">
        <v>3120</v>
      </c>
      <c r="E53" s="36"/>
      <c r="F53" s="36"/>
      <c r="G53" s="36"/>
      <c r="H53" s="36" t="s">
        <v>2598</v>
      </c>
    </row>
    <row r="54" spans="1:8" s="37" customFormat="1" ht="18">
      <c r="A54" s="65" t="s">
        <v>851</v>
      </c>
      <c r="B54" s="64"/>
      <c r="C54" s="64"/>
      <c r="D54" s="64"/>
      <c r="E54" s="36"/>
      <c r="F54" s="36"/>
      <c r="G54" s="36"/>
      <c r="H54" s="36"/>
    </row>
    <row r="55" s="1004" customFormat="1" ht="18" customHeight="1">
      <c r="A55" s="1004" t="s">
        <v>2589</v>
      </c>
    </row>
    <row r="56" spans="1:8" s="37" customFormat="1" ht="18">
      <c r="A56" s="65" t="s">
        <v>2253</v>
      </c>
      <c r="B56" s="64"/>
      <c r="C56" s="64"/>
      <c r="D56" s="64"/>
      <c r="E56" s="36"/>
      <c r="F56" s="36"/>
      <c r="G56" s="36"/>
      <c r="H56" s="36"/>
    </row>
    <row r="57" spans="1:8" s="37" customFormat="1" ht="18">
      <c r="A57" s="65" t="s">
        <v>3380</v>
      </c>
      <c r="B57" s="64"/>
      <c r="C57" s="64"/>
      <c r="D57" s="64"/>
      <c r="E57" s="36"/>
      <c r="F57" s="36"/>
      <c r="G57" s="36"/>
      <c r="H57" s="36"/>
    </row>
    <row r="58" spans="1:8" s="37" customFormat="1" ht="18">
      <c r="A58" s="65" t="s">
        <v>2124</v>
      </c>
      <c r="B58" s="34"/>
      <c r="C58" s="36"/>
      <c r="D58" s="36"/>
      <c r="E58" s="36"/>
      <c r="F58" s="36"/>
      <c r="G58" s="35"/>
      <c r="H58" s="36"/>
    </row>
    <row r="59" spans="1:8" s="37" customFormat="1" ht="18">
      <c r="A59" s="65" t="s">
        <v>3300</v>
      </c>
      <c r="B59" s="34"/>
      <c r="C59" s="36"/>
      <c r="D59" s="36"/>
      <c r="E59" s="36"/>
      <c r="F59" s="36"/>
      <c r="G59" s="35"/>
      <c r="H59" s="36"/>
    </row>
    <row r="60" spans="1:8" s="37" customFormat="1" ht="18">
      <c r="A60" s="62" t="s">
        <v>3110</v>
      </c>
      <c r="B60" s="34"/>
      <c r="C60" s="36"/>
      <c r="D60" s="36"/>
      <c r="E60" s="36"/>
      <c r="F60" s="36"/>
      <c r="G60" s="35"/>
      <c r="H60" s="36"/>
    </row>
    <row r="61" spans="1:8" s="37" customFormat="1" ht="18">
      <c r="A61" s="62" t="s">
        <v>323</v>
      </c>
      <c r="B61" s="34"/>
      <c r="C61" s="36"/>
      <c r="D61" s="36"/>
      <c r="E61" s="36"/>
      <c r="F61" s="36"/>
      <c r="G61" s="35"/>
      <c r="H61" s="36"/>
    </row>
    <row r="62" spans="1:8" s="37" customFormat="1" ht="18">
      <c r="A62" s="65" t="s">
        <v>2262</v>
      </c>
      <c r="B62" s="36"/>
      <c r="C62" s="36"/>
      <c r="D62" s="36"/>
      <c r="E62" s="36"/>
      <c r="F62" s="36"/>
      <c r="G62" s="36"/>
      <c r="H62" s="36"/>
    </row>
    <row r="63" spans="1:8" s="39" customFormat="1" ht="19.5" customHeight="1">
      <c r="A63" s="65" t="s">
        <v>2568</v>
      </c>
      <c r="B63" s="36"/>
      <c r="C63" s="36"/>
      <c r="D63" s="36"/>
      <c r="E63" s="36"/>
      <c r="F63" s="36"/>
      <c r="G63" s="36"/>
      <c r="H63" s="36"/>
    </row>
    <row r="64" spans="1:4" s="40" customFormat="1" ht="15.75" customHeight="1">
      <c r="A64" s="1003" t="s">
        <v>1359</v>
      </c>
      <c r="B64" s="1003" t="s">
        <v>97</v>
      </c>
      <c r="C64" s="1003" t="s">
        <v>97</v>
      </c>
      <c r="D64" s="1003"/>
    </row>
    <row r="65" s="40" customFormat="1" ht="15.75">
      <c r="A65" s="65" t="s">
        <v>1161</v>
      </c>
    </row>
    <row r="66" spans="1:8" s="40" customFormat="1" ht="15.75" customHeight="1">
      <c r="A66" s="1002" t="s">
        <v>2130</v>
      </c>
      <c r="B66" s="1002" t="s">
        <v>2569</v>
      </c>
      <c r="C66" s="1002" t="s">
        <v>2569</v>
      </c>
      <c r="D66" s="1002" t="s">
        <v>2569</v>
      </c>
      <c r="E66" s="1002" t="s">
        <v>2569</v>
      </c>
      <c r="H66" s="40" t="s">
        <v>2598</v>
      </c>
    </row>
    <row r="67" spans="1:6" s="40" customFormat="1" ht="18">
      <c r="A67" s="52"/>
      <c r="B67" s="52"/>
      <c r="C67" s="36"/>
      <c r="D67" s="36"/>
      <c r="E67" s="36"/>
      <c r="F67" s="36"/>
    </row>
    <row r="68" spans="1:6" s="40" customFormat="1" ht="18">
      <c r="A68" s="36"/>
      <c r="B68" s="36"/>
      <c r="C68" s="36"/>
      <c r="D68" s="36"/>
      <c r="E68" s="36"/>
      <c r="F68" s="36"/>
    </row>
    <row r="69" spans="1:6" s="40" customFormat="1" ht="18">
      <c r="A69" s="36"/>
      <c r="B69" s="36"/>
      <c r="C69" s="36"/>
      <c r="D69" s="36"/>
      <c r="E69" s="36"/>
      <c r="F69" s="36"/>
    </row>
    <row r="70" spans="1:6" s="40" customFormat="1" ht="18">
      <c r="A70" s="36"/>
      <c r="B70" s="36"/>
      <c r="C70" s="36"/>
      <c r="D70" s="36"/>
      <c r="E70" s="36"/>
      <c r="F70" s="36"/>
    </row>
    <row r="71" spans="1:8" s="45" customFormat="1" ht="18">
      <c r="A71" s="36"/>
      <c r="B71" s="36"/>
      <c r="C71" s="36"/>
      <c r="D71" s="36"/>
      <c r="E71" s="36"/>
      <c r="F71" s="36"/>
      <c r="G71" s="40"/>
      <c r="H71" s="40"/>
    </row>
    <row r="72" spans="1:8" s="47" customFormat="1" ht="18">
      <c r="A72" s="33"/>
      <c r="B72" s="33"/>
      <c r="C72" s="33"/>
      <c r="D72" s="33"/>
      <c r="E72" s="33"/>
      <c r="F72" s="33"/>
      <c r="G72" s="46"/>
      <c r="H72" s="46"/>
    </row>
    <row r="73" spans="1:8" s="47" customFormat="1" ht="18">
      <c r="A73" s="33"/>
      <c r="B73" s="33"/>
      <c r="C73" s="33"/>
      <c r="D73" s="33"/>
      <c r="E73" s="33"/>
      <c r="F73" s="33"/>
      <c r="G73" s="46"/>
      <c r="H73" s="46"/>
    </row>
    <row r="74" spans="1:8" s="47" customFormat="1" ht="18">
      <c r="A74" s="33"/>
      <c r="B74" s="33"/>
      <c r="C74" s="33"/>
      <c r="D74" s="33"/>
      <c r="E74" s="33"/>
      <c r="F74" s="33"/>
      <c r="G74" s="46"/>
      <c r="H74" s="46"/>
    </row>
    <row r="75" spans="1:8" s="47" customFormat="1" ht="18">
      <c r="A75" s="33"/>
      <c r="B75" s="33"/>
      <c r="C75" s="33"/>
      <c r="D75" s="33"/>
      <c r="E75" s="33"/>
      <c r="F75" s="33"/>
      <c r="G75" s="46"/>
      <c r="H75" s="46"/>
    </row>
    <row r="76" spans="1:8" s="47" customFormat="1" ht="18">
      <c r="A76" s="33"/>
      <c r="B76" s="33"/>
      <c r="C76" s="33"/>
      <c r="D76" s="33"/>
      <c r="E76" s="33"/>
      <c r="F76" s="33"/>
      <c r="G76" s="46"/>
      <c r="H76" s="46"/>
    </row>
    <row r="77" spans="1:8" s="47" customFormat="1" ht="18">
      <c r="A77" s="33"/>
      <c r="B77" s="33"/>
      <c r="C77" s="33"/>
      <c r="D77" s="33"/>
      <c r="E77" s="33"/>
      <c r="F77" s="33"/>
      <c r="G77" s="46"/>
      <c r="H77" s="46"/>
    </row>
    <row r="78" spans="1:8" s="47" customFormat="1" ht="18">
      <c r="A78" s="33"/>
      <c r="B78" s="33"/>
      <c r="C78" s="33"/>
      <c r="D78" s="33"/>
      <c r="E78" s="33"/>
      <c r="F78" s="33"/>
      <c r="G78" s="46"/>
      <c r="H78" s="46"/>
    </row>
    <row r="79" spans="1:8" s="47" customFormat="1" ht="18">
      <c r="A79" s="33"/>
      <c r="B79" s="33"/>
      <c r="C79" s="33"/>
      <c r="D79" s="33"/>
      <c r="E79" s="33"/>
      <c r="F79" s="33"/>
      <c r="G79" s="46"/>
      <c r="H79" s="46"/>
    </row>
    <row r="80" spans="1:8" s="47" customFormat="1" ht="18">
      <c r="A80" s="33"/>
      <c r="B80" s="33"/>
      <c r="C80" s="33"/>
      <c r="D80" s="33"/>
      <c r="E80" s="33"/>
      <c r="F80" s="33"/>
      <c r="G80" s="46"/>
      <c r="H80" s="46"/>
    </row>
    <row r="81" spans="1:8" s="47" customFormat="1" ht="18">
      <c r="A81" s="33"/>
      <c r="B81" s="33"/>
      <c r="C81" s="33"/>
      <c r="D81" s="33"/>
      <c r="E81" s="33"/>
      <c r="F81" s="33"/>
      <c r="G81" s="46"/>
      <c r="H81" s="46"/>
    </row>
    <row r="82" spans="1:8" s="47" customFormat="1" ht="18">
      <c r="A82" s="33"/>
      <c r="B82" s="33"/>
      <c r="C82" s="33"/>
      <c r="D82" s="33"/>
      <c r="E82" s="33"/>
      <c r="F82" s="33"/>
      <c r="G82" s="46"/>
      <c r="H82" s="46"/>
    </row>
    <row r="83" spans="1:8" s="47" customFormat="1" ht="18">
      <c r="A83" s="33"/>
      <c r="B83" s="33"/>
      <c r="C83" s="33"/>
      <c r="D83" s="33"/>
      <c r="E83" s="33"/>
      <c r="F83" s="33"/>
      <c r="G83" s="46"/>
      <c r="H83" s="46"/>
    </row>
    <row r="84" spans="1:8" s="47" customFormat="1" ht="18">
      <c r="A84" s="33"/>
      <c r="B84" s="33"/>
      <c r="C84" s="33"/>
      <c r="D84" s="33"/>
      <c r="E84" s="33"/>
      <c r="F84" s="33"/>
      <c r="G84" s="46"/>
      <c r="H84" s="46"/>
    </row>
    <row r="85" spans="1:8" s="47" customFormat="1" ht="18">
      <c r="A85" s="33"/>
      <c r="B85" s="33"/>
      <c r="C85" s="33"/>
      <c r="D85" s="33"/>
      <c r="E85" s="33"/>
      <c r="F85" s="33"/>
      <c r="G85" s="46"/>
      <c r="H85" s="46"/>
    </row>
    <row r="86" spans="1:8" s="47" customFormat="1" ht="18">
      <c r="A86" s="33"/>
      <c r="B86" s="33"/>
      <c r="C86" s="33"/>
      <c r="D86" s="33"/>
      <c r="E86" s="33"/>
      <c r="F86" s="33"/>
      <c r="G86" s="46"/>
      <c r="H86" s="46"/>
    </row>
    <row r="87" spans="1:8" s="47" customFormat="1" ht="18">
      <c r="A87" s="33"/>
      <c r="B87" s="33"/>
      <c r="C87" s="33"/>
      <c r="D87" s="33"/>
      <c r="E87" s="33"/>
      <c r="F87" s="33"/>
      <c r="G87" s="46"/>
      <c r="H87" s="46"/>
    </row>
    <row r="88" spans="1:8" s="47" customFormat="1" ht="18">
      <c r="A88" s="33"/>
      <c r="B88" s="33"/>
      <c r="C88" s="33"/>
      <c r="D88" s="33"/>
      <c r="E88" s="33"/>
      <c r="F88" s="33"/>
      <c r="G88" s="46"/>
      <c r="H88" s="46"/>
    </row>
    <row r="89" spans="1:8" s="47" customFormat="1" ht="18">
      <c r="A89" s="33"/>
      <c r="B89" s="33"/>
      <c r="C89" s="33"/>
      <c r="D89" s="33"/>
      <c r="E89" s="33"/>
      <c r="F89" s="33"/>
      <c r="G89" s="46"/>
      <c r="H89" s="46"/>
    </row>
    <row r="90" spans="1:8" s="47" customFormat="1" ht="18">
      <c r="A90" s="33"/>
      <c r="B90" s="33"/>
      <c r="C90" s="33"/>
      <c r="D90" s="33"/>
      <c r="E90" s="33"/>
      <c r="F90" s="33"/>
      <c r="G90" s="46"/>
      <c r="H90" s="46"/>
    </row>
    <row r="91" spans="1:8" s="47" customFormat="1" ht="18">
      <c r="A91" s="33"/>
      <c r="B91" s="33"/>
      <c r="C91" s="33"/>
      <c r="D91" s="33"/>
      <c r="E91" s="33"/>
      <c r="F91" s="33"/>
      <c r="G91" s="46"/>
      <c r="H91" s="46"/>
    </row>
    <row r="92" spans="1:8" s="47" customFormat="1" ht="18">
      <c r="A92" s="33"/>
      <c r="B92" s="33"/>
      <c r="C92" s="33"/>
      <c r="D92" s="33"/>
      <c r="E92" s="33"/>
      <c r="F92" s="33"/>
      <c r="G92" s="46"/>
      <c r="H92" s="46"/>
    </row>
    <row r="93" spans="1:8" s="47" customFormat="1" ht="18">
      <c r="A93" s="33"/>
      <c r="B93" s="33"/>
      <c r="C93" s="33"/>
      <c r="D93" s="33"/>
      <c r="E93" s="33"/>
      <c r="F93" s="33"/>
      <c r="G93" s="46"/>
      <c r="H93" s="46"/>
    </row>
    <row r="94" spans="1:8" s="47" customFormat="1" ht="18">
      <c r="A94" s="33"/>
      <c r="B94" s="33"/>
      <c r="C94" s="33"/>
      <c r="D94" s="33"/>
      <c r="E94" s="33"/>
      <c r="F94" s="33"/>
      <c r="G94" s="46"/>
      <c r="H94" s="46"/>
    </row>
    <row r="95" spans="1:8" s="47" customFormat="1" ht="18">
      <c r="A95" s="33"/>
      <c r="B95" s="33"/>
      <c r="C95" s="33"/>
      <c r="D95" s="33"/>
      <c r="E95" s="33"/>
      <c r="F95" s="33"/>
      <c r="G95" s="46"/>
      <c r="H95" s="46"/>
    </row>
    <row r="96" spans="1:8" s="47" customFormat="1" ht="18">
      <c r="A96" s="33"/>
      <c r="B96" s="33"/>
      <c r="C96" s="33"/>
      <c r="D96" s="33"/>
      <c r="E96" s="33"/>
      <c r="F96" s="33"/>
      <c r="G96" s="46"/>
      <c r="H96" s="46"/>
    </row>
    <row r="97" spans="1:8" s="47" customFormat="1" ht="18">
      <c r="A97" s="33"/>
      <c r="B97" s="33"/>
      <c r="C97" s="33"/>
      <c r="D97" s="33"/>
      <c r="E97" s="33"/>
      <c r="F97" s="33"/>
      <c r="G97" s="46"/>
      <c r="H97" s="46"/>
    </row>
    <row r="98" spans="1:8" s="47" customFormat="1" ht="18">
      <c r="A98" s="33"/>
      <c r="B98" s="33"/>
      <c r="C98" s="33"/>
      <c r="D98" s="33"/>
      <c r="E98" s="33"/>
      <c r="F98" s="33"/>
      <c r="G98" s="46"/>
      <c r="H98" s="46"/>
    </row>
    <row r="99" spans="1:8" s="47" customFormat="1" ht="18">
      <c r="A99" s="33"/>
      <c r="B99" s="33"/>
      <c r="C99" s="33"/>
      <c r="D99" s="33"/>
      <c r="E99" s="33"/>
      <c r="F99" s="33"/>
      <c r="G99" s="46"/>
      <c r="H99" s="46"/>
    </row>
    <row r="100" spans="1:8" s="47" customFormat="1" ht="18">
      <c r="A100" s="33"/>
      <c r="B100" s="33"/>
      <c r="C100" s="33"/>
      <c r="D100" s="33"/>
      <c r="E100" s="33"/>
      <c r="F100" s="33"/>
      <c r="G100" s="46"/>
      <c r="H100" s="46"/>
    </row>
    <row r="101" spans="1:8" s="47" customFormat="1" ht="18">
      <c r="A101" s="33"/>
      <c r="B101" s="33"/>
      <c r="C101" s="33"/>
      <c r="D101" s="33"/>
      <c r="E101" s="33"/>
      <c r="F101" s="33"/>
      <c r="G101" s="46"/>
      <c r="H101" s="46"/>
    </row>
    <row r="102" spans="1:8" s="47" customFormat="1" ht="18">
      <c r="A102" s="33"/>
      <c r="B102" s="33"/>
      <c r="C102" s="33"/>
      <c r="D102" s="33"/>
      <c r="E102" s="33"/>
      <c r="F102" s="33"/>
      <c r="G102" s="46"/>
      <c r="H102" s="46"/>
    </row>
    <row r="103" spans="1:8" s="47" customFormat="1" ht="18">
      <c r="A103" s="33"/>
      <c r="B103" s="33"/>
      <c r="C103" s="33"/>
      <c r="D103" s="33"/>
      <c r="E103" s="33"/>
      <c r="F103" s="33"/>
      <c r="G103" s="46"/>
      <c r="H103" s="46"/>
    </row>
    <row r="104" spans="1:8" s="47" customFormat="1" ht="18">
      <c r="A104" s="33"/>
      <c r="B104" s="33"/>
      <c r="C104" s="33"/>
      <c r="D104" s="33"/>
      <c r="E104" s="33"/>
      <c r="F104" s="33"/>
      <c r="G104" s="46"/>
      <c r="H104" s="46"/>
    </row>
    <row r="105" spans="1:8" s="47" customFormat="1" ht="18">
      <c r="A105" s="33"/>
      <c r="B105" s="33"/>
      <c r="C105" s="33"/>
      <c r="D105" s="33"/>
      <c r="E105" s="33"/>
      <c r="F105" s="33"/>
      <c r="G105" s="46"/>
      <c r="H105" s="46"/>
    </row>
    <row r="106" spans="1:8" s="47" customFormat="1" ht="18">
      <c r="A106" s="33"/>
      <c r="B106" s="33"/>
      <c r="C106" s="33"/>
      <c r="D106" s="33"/>
      <c r="E106" s="33"/>
      <c r="F106" s="33"/>
      <c r="G106" s="46"/>
      <c r="H106" s="46"/>
    </row>
    <row r="107" spans="1:8" s="47" customFormat="1" ht="18">
      <c r="A107" s="33"/>
      <c r="B107" s="33"/>
      <c r="C107" s="33"/>
      <c r="D107" s="33"/>
      <c r="E107" s="33"/>
      <c r="F107" s="33"/>
      <c r="G107" s="46"/>
      <c r="H107" s="46"/>
    </row>
    <row r="108" spans="1:8" s="47" customFormat="1" ht="18">
      <c r="A108" s="33"/>
      <c r="B108" s="33"/>
      <c r="C108" s="33"/>
      <c r="D108" s="33"/>
      <c r="E108" s="33"/>
      <c r="F108" s="33"/>
      <c r="G108" s="46"/>
      <c r="H108" s="46"/>
    </row>
    <row r="109" spans="1:8" s="47" customFormat="1" ht="18">
      <c r="A109" s="33"/>
      <c r="B109" s="33"/>
      <c r="C109" s="33"/>
      <c r="D109" s="33"/>
      <c r="E109" s="33"/>
      <c r="F109" s="33"/>
      <c r="G109" s="46"/>
      <c r="H109" s="46"/>
    </row>
    <row r="110" spans="1:8" s="47" customFormat="1" ht="18">
      <c r="A110" s="33"/>
      <c r="B110" s="33"/>
      <c r="C110" s="33"/>
      <c r="D110" s="33"/>
      <c r="E110" s="33"/>
      <c r="F110" s="33"/>
      <c r="G110" s="46"/>
      <c r="H110" s="46"/>
    </row>
    <row r="111" spans="1:8" s="47" customFormat="1" ht="18">
      <c r="A111" s="33"/>
      <c r="B111" s="33"/>
      <c r="C111" s="33"/>
      <c r="D111" s="33"/>
      <c r="E111" s="33"/>
      <c r="F111" s="33"/>
      <c r="G111" s="46"/>
      <c r="H111" s="46"/>
    </row>
    <row r="112" spans="1:8" s="47" customFormat="1" ht="18">
      <c r="A112" s="33"/>
      <c r="B112" s="33"/>
      <c r="C112" s="33"/>
      <c r="D112" s="33"/>
      <c r="E112" s="33"/>
      <c r="F112" s="33"/>
      <c r="G112" s="46"/>
      <c r="H112" s="46"/>
    </row>
    <row r="113" spans="1:8" s="47" customFormat="1" ht="18">
      <c r="A113" s="33"/>
      <c r="B113" s="33"/>
      <c r="C113" s="33"/>
      <c r="D113" s="33"/>
      <c r="E113" s="33"/>
      <c r="F113" s="33"/>
      <c r="G113" s="46"/>
      <c r="H113" s="46"/>
    </row>
    <row r="114" spans="1:8" s="47" customFormat="1" ht="18">
      <c r="A114" s="33"/>
      <c r="B114" s="33"/>
      <c r="C114" s="33"/>
      <c r="D114" s="33"/>
      <c r="E114" s="33"/>
      <c r="F114" s="33"/>
      <c r="G114" s="46"/>
      <c r="H114" s="46"/>
    </row>
    <row r="115" spans="1:8" s="47" customFormat="1" ht="18">
      <c r="A115" s="33"/>
      <c r="B115" s="33"/>
      <c r="C115" s="33"/>
      <c r="D115" s="33"/>
      <c r="E115" s="33"/>
      <c r="F115" s="33"/>
      <c r="G115" s="46"/>
      <c r="H115" s="46"/>
    </row>
    <row r="116" spans="1:8" s="47" customFormat="1" ht="18">
      <c r="A116" s="33"/>
      <c r="B116" s="33"/>
      <c r="C116" s="33"/>
      <c r="D116" s="33"/>
      <c r="E116" s="33"/>
      <c r="F116" s="33"/>
      <c r="G116" s="46"/>
      <c r="H116" s="46"/>
    </row>
    <row r="117" spans="1:8" s="47" customFormat="1" ht="18">
      <c r="A117" s="33"/>
      <c r="B117" s="33"/>
      <c r="C117" s="33"/>
      <c r="D117" s="33"/>
      <c r="E117" s="33"/>
      <c r="F117" s="33"/>
      <c r="G117" s="46"/>
      <c r="H117" s="46"/>
    </row>
    <row r="118" spans="1:8" s="47" customFormat="1" ht="18">
      <c r="A118" s="33"/>
      <c r="B118" s="33"/>
      <c r="C118" s="33"/>
      <c r="D118" s="33"/>
      <c r="E118" s="33"/>
      <c r="F118" s="33"/>
      <c r="G118" s="46"/>
      <c r="H118" s="46"/>
    </row>
    <row r="119" spans="1:8" s="47" customFormat="1" ht="18">
      <c r="A119" s="33"/>
      <c r="B119" s="33"/>
      <c r="C119" s="33"/>
      <c r="D119" s="33"/>
      <c r="E119" s="33"/>
      <c r="F119" s="33"/>
      <c r="G119" s="46"/>
      <c r="H119" s="46"/>
    </row>
    <row r="120" spans="1:8" s="47" customFormat="1" ht="18">
      <c r="A120" s="33"/>
      <c r="B120" s="33"/>
      <c r="C120" s="33"/>
      <c r="D120" s="33"/>
      <c r="E120" s="33"/>
      <c r="F120" s="33"/>
      <c r="G120" s="46"/>
      <c r="H120" s="46"/>
    </row>
    <row r="121" spans="1:8" s="47" customFormat="1" ht="18">
      <c r="A121" s="33"/>
      <c r="B121" s="33"/>
      <c r="C121" s="33"/>
      <c r="D121" s="33"/>
      <c r="E121" s="33"/>
      <c r="F121" s="33"/>
      <c r="G121" s="46"/>
      <c r="H121" s="46"/>
    </row>
    <row r="122" spans="1:8" s="47" customFormat="1" ht="18">
      <c r="A122" s="33"/>
      <c r="B122" s="33"/>
      <c r="C122" s="33"/>
      <c r="D122" s="33"/>
      <c r="E122" s="33"/>
      <c r="F122" s="33"/>
      <c r="G122" s="46"/>
      <c r="H122" s="46"/>
    </row>
    <row r="123" spans="1:8" s="47" customFormat="1" ht="18">
      <c r="A123" s="33"/>
      <c r="B123" s="33"/>
      <c r="C123" s="33"/>
      <c r="D123" s="33"/>
      <c r="E123" s="33"/>
      <c r="F123" s="33"/>
      <c r="G123" s="46"/>
      <c r="H123" s="46"/>
    </row>
    <row r="124" spans="1:8" s="47" customFormat="1" ht="18">
      <c r="A124" s="33"/>
      <c r="B124" s="33"/>
      <c r="C124" s="33"/>
      <c r="D124" s="33"/>
      <c r="E124" s="33"/>
      <c r="F124" s="33"/>
      <c r="G124" s="46"/>
      <c r="H124" s="46"/>
    </row>
    <row r="125" spans="1:8" s="47" customFormat="1" ht="18">
      <c r="A125" s="33"/>
      <c r="B125" s="33"/>
      <c r="C125" s="33"/>
      <c r="D125" s="33"/>
      <c r="E125" s="33"/>
      <c r="F125" s="33"/>
      <c r="G125" s="46"/>
      <c r="H125" s="46"/>
    </row>
    <row r="126" spans="1:8" s="47" customFormat="1" ht="18">
      <c r="A126" s="33"/>
      <c r="B126" s="33"/>
      <c r="C126" s="33"/>
      <c r="D126" s="33"/>
      <c r="E126" s="33"/>
      <c r="F126" s="33"/>
      <c r="G126" s="46"/>
      <c r="H126" s="46"/>
    </row>
    <row r="127" spans="1:8" s="47" customFormat="1" ht="18">
      <c r="A127" s="33"/>
      <c r="B127" s="33"/>
      <c r="C127" s="33"/>
      <c r="D127" s="33"/>
      <c r="E127" s="33"/>
      <c r="F127" s="33"/>
      <c r="G127" s="46"/>
      <c r="H127" s="46"/>
    </row>
    <row r="128" spans="1:8" s="47" customFormat="1" ht="18">
      <c r="A128" s="33"/>
      <c r="B128" s="33"/>
      <c r="C128" s="33"/>
      <c r="D128" s="33"/>
      <c r="E128" s="33"/>
      <c r="F128" s="33"/>
      <c r="G128" s="46"/>
      <c r="H128" s="46"/>
    </row>
    <row r="129" spans="1:8" s="47" customFormat="1" ht="18">
      <c r="A129" s="33"/>
      <c r="B129" s="33"/>
      <c r="C129" s="33"/>
      <c r="D129" s="33"/>
      <c r="E129" s="33"/>
      <c r="F129" s="33"/>
      <c r="G129" s="46"/>
      <c r="H129" s="46"/>
    </row>
    <row r="130" spans="1:8" s="47" customFormat="1" ht="18">
      <c r="A130" s="33"/>
      <c r="B130" s="33"/>
      <c r="C130" s="33"/>
      <c r="D130" s="33"/>
      <c r="E130" s="33"/>
      <c r="F130" s="33"/>
      <c r="G130" s="46"/>
      <c r="H130" s="46"/>
    </row>
    <row r="131" spans="1:8" s="47" customFormat="1" ht="18">
      <c r="A131" s="33"/>
      <c r="B131" s="33"/>
      <c r="C131" s="33"/>
      <c r="D131" s="33"/>
      <c r="E131" s="33"/>
      <c r="F131" s="33"/>
      <c r="G131" s="46"/>
      <c r="H131" s="46"/>
    </row>
    <row r="132" spans="1:8" s="47" customFormat="1" ht="18">
      <c r="A132" s="33"/>
      <c r="B132" s="33"/>
      <c r="C132" s="33"/>
      <c r="D132" s="33"/>
      <c r="E132" s="33"/>
      <c r="F132" s="33"/>
      <c r="G132" s="46"/>
      <c r="H132" s="46"/>
    </row>
    <row r="133" spans="1:8" s="47" customFormat="1" ht="18">
      <c r="A133" s="33"/>
      <c r="B133" s="33"/>
      <c r="C133" s="33"/>
      <c r="D133" s="33"/>
      <c r="E133" s="33"/>
      <c r="F133" s="33"/>
      <c r="G133" s="46"/>
      <c r="H133" s="46"/>
    </row>
    <row r="134" spans="1:8" s="47" customFormat="1" ht="18">
      <c r="A134" s="33"/>
      <c r="B134" s="33"/>
      <c r="C134" s="33"/>
      <c r="D134" s="33"/>
      <c r="E134" s="33"/>
      <c r="F134" s="33"/>
      <c r="G134" s="46"/>
      <c r="H134" s="46"/>
    </row>
    <row r="135" spans="1:8" s="47" customFormat="1" ht="18">
      <c r="A135" s="33"/>
      <c r="B135" s="33"/>
      <c r="C135" s="33"/>
      <c r="D135" s="33"/>
      <c r="E135" s="33"/>
      <c r="F135" s="33"/>
      <c r="G135" s="46"/>
      <c r="H135" s="46"/>
    </row>
    <row r="136" spans="1:8" s="47" customFormat="1" ht="18">
      <c r="A136" s="33"/>
      <c r="B136" s="33"/>
      <c r="C136" s="33"/>
      <c r="D136" s="33"/>
      <c r="E136" s="33"/>
      <c r="F136" s="33"/>
      <c r="G136" s="46"/>
      <c r="H136" s="46"/>
    </row>
    <row r="137" spans="1:8" s="47" customFormat="1" ht="18">
      <c r="A137" s="33"/>
      <c r="B137" s="33"/>
      <c r="C137" s="33"/>
      <c r="D137" s="33"/>
      <c r="E137" s="33"/>
      <c r="F137" s="33"/>
      <c r="G137" s="46"/>
      <c r="H137" s="46"/>
    </row>
    <row r="138" spans="1:8" s="47" customFormat="1" ht="18">
      <c r="A138" s="33"/>
      <c r="B138" s="33"/>
      <c r="C138" s="33"/>
      <c r="D138" s="33"/>
      <c r="E138" s="33"/>
      <c r="F138" s="33"/>
      <c r="G138" s="46"/>
      <c r="H138" s="46"/>
    </row>
    <row r="139" spans="1:8" s="47" customFormat="1" ht="18">
      <c r="A139" s="33"/>
      <c r="B139" s="33"/>
      <c r="C139" s="33"/>
      <c r="D139" s="33"/>
      <c r="E139" s="33"/>
      <c r="F139" s="33"/>
      <c r="G139" s="46"/>
      <c r="H139" s="46"/>
    </row>
    <row r="140" spans="1:8" s="47" customFormat="1" ht="18">
      <c r="A140" s="33"/>
      <c r="B140" s="33"/>
      <c r="C140" s="33"/>
      <c r="D140" s="33"/>
      <c r="E140" s="33"/>
      <c r="F140" s="33"/>
      <c r="G140" s="46"/>
      <c r="H140" s="46"/>
    </row>
    <row r="141" spans="1:8" s="47" customFormat="1" ht="18">
      <c r="A141" s="33"/>
      <c r="B141" s="33"/>
      <c r="C141" s="33"/>
      <c r="D141" s="33"/>
      <c r="E141" s="33"/>
      <c r="F141" s="33"/>
      <c r="G141" s="46"/>
      <c r="H141" s="46"/>
    </row>
    <row r="142" spans="1:8" s="47" customFormat="1" ht="18">
      <c r="A142" s="33"/>
      <c r="B142" s="33"/>
      <c r="C142" s="33"/>
      <c r="D142" s="33"/>
      <c r="E142" s="33"/>
      <c r="F142" s="33"/>
      <c r="G142" s="46"/>
      <c r="H142" s="46"/>
    </row>
    <row r="143" spans="1:8" s="47" customFormat="1" ht="18">
      <c r="A143" s="33"/>
      <c r="B143" s="33"/>
      <c r="C143" s="33"/>
      <c r="D143" s="33"/>
      <c r="E143" s="33"/>
      <c r="F143" s="33"/>
      <c r="G143" s="46"/>
      <c r="H143" s="46"/>
    </row>
    <row r="144" spans="1:8" s="47" customFormat="1" ht="18">
      <c r="A144" s="33"/>
      <c r="B144" s="33"/>
      <c r="C144" s="33"/>
      <c r="D144" s="33"/>
      <c r="E144" s="33"/>
      <c r="F144" s="33"/>
      <c r="G144" s="46"/>
      <c r="H144" s="46"/>
    </row>
    <row r="145" spans="1:8" s="47" customFormat="1" ht="18">
      <c r="A145" s="33"/>
      <c r="B145" s="33"/>
      <c r="C145" s="33"/>
      <c r="D145" s="33"/>
      <c r="E145" s="33"/>
      <c r="F145" s="33"/>
      <c r="G145" s="46"/>
      <c r="H145" s="46"/>
    </row>
    <row r="146" spans="1:8" s="47" customFormat="1" ht="18">
      <c r="A146" s="33"/>
      <c r="B146" s="33"/>
      <c r="C146" s="33"/>
      <c r="D146" s="33"/>
      <c r="E146" s="33"/>
      <c r="F146" s="33"/>
      <c r="G146" s="46"/>
      <c r="H146" s="46"/>
    </row>
    <row r="147" spans="1:8" s="47" customFormat="1" ht="18">
      <c r="A147" s="33"/>
      <c r="B147" s="33"/>
      <c r="C147" s="33"/>
      <c r="D147" s="33"/>
      <c r="E147" s="33"/>
      <c r="F147" s="33"/>
      <c r="G147" s="46"/>
      <c r="H147" s="46"/>
    </row>
    <row r="148" spans="1:8" s="47" customFormat="1" ht="18">
      <c r="A148" s="33"/>
      <c r="B148" s="33"/>
      <c r="C148" s="33"/>
      <c r="D148" s="33"/>
      <c r="E148" s="33"/>
      <c r="F148" s="33"/>
      <c r="G148" s="46"/>
      <c r="H148" s="46"/>
    </row>
    <row r="149" spans="1:8" s="47" customFormat="1" ht="18">
      <c r="A149" s="33"/>
      <c r="B149" s="33"/>
      <c r="C149" s="33"/>
      <c r="D149" s="33"/>
      <c r="E149" s="33"/>
      <c r="F149" s="33"/>
      <c r="G149" s="46"/>
      <c r="H149" s="46"/>
    </row>
    <row r="150" spans="1:8" s="47" customFormat="1" ht="18">
      <c r="A150" s="33"/>
      <c r="B150" s="33"/>
      <c r="C150" s="33"/>
      <c r="D150" s="33"/>
      <c r="E150" s="33"/>
      <c r="F150" s="33"/>
      <c r="G150" s="46"/>
      <c r="H150" s="46"/>
    </row>
    <row r="151" spans="1:8" s="47" customFormat="1" ht="18">
      <c r="A151" s="33"/>
      <c r="B151" s="33"/>
      <c r="C151" s="33"/>
      <c r="D151" s="33"/>
      <c r="E151" s="33"/>
      <c r="F151" s="33"/>
      <c r="G151" s="46"/>
      <c r="H151" s="46"/>
    </row>
    <row r="152" spans="1:8" s="47" customFormat="1" ht="18">
      <c r="A152" s="33"/>
      <c r="B152" s="33"/>
      <c r="C152" s="33"/>
      <c r="D152" s="33"/>
      <c r="E152" s="33"/>
      <c r="F152" s="33"/>
      <c r="G152" s="46"/>
      <c r="H152" s="46"/>
    </row>
  </sheetData>
  <sheetProtection/>
  <mergeCells count="21">
    <mergeCell ref="A6:G6"/>
    <mergeCell ref="A11:IV11"/>
    <mergeCell ref="A16:IV16"/>
    <mergeCell ref="A14:E14"/>
    <mergeCell ref="A7:B7"/>
    <mergeCell ref="A8:C8"/>
    <mergeCell ref="A9:C9"/>
    <mergeCell ref="A64:D64"/>
    <mergeCell ref="A66:E66"/>
    <mergeCell ref="A36:D36"/>
    <mergeCell ref="A37:D37"/>
    <mergeCell ref="A38:D38"/>
    <mergeCell ref="A41:C41"/>
    <mergeCell ref="A42:C42"/>
    <mergeCell ref="A44:C44"/>
    <mergeCell ref="A55:IV55"/>
    <mergeCell ref="A53:D53"/>
    <mergeCell ref="A20:C20"/>
    <mergeCell ref="A29:E29"/>
    <mergeCell ref="A23:C23"/>
    <mergeCell ref="A30:F30"/>
  </mergeCells>
  <hyperlinks>
    <hyperlink ref="A62" location="'содержимое прайса'!A414" display="Фетровые валы"/>
    <hyperlink ref="A63" location="ЧЕРНИЛА_ДЛЯ_СТРУЙНЫХ_КАРТРИДЖЕЙ" display="Чернила для струйных картриджей"/>
    <hyperlink ref="A64" location="Лист2!A1384" display="ФОЛЬГА ДЛЯ ЛАМИНИРОВАНИЯ"/>
    <hyperlink ref="B64" location="Лист2!A1384" display="#Лист1.A2095"/>
    <hyperlink ref="C64" location="Лист2!A1384" display="#Лист1.A2095"/>
    <hyperlink ref="A64:D64" location="'содержимое прайса'!A1079" display="Чипы"/>
    <hyperlink ref="A58" location="'содержимое прайса'!A1" display="Тонеры, тонер-картриджи"/>
    <hyperlink ref="A65" location="'содержимое прайса'!A1222" display="ШЕСТЕРНИ"/>
    <hyperlink ref="A7" location="Лист1!A1586" display="БУМАГА"/>
    <hyperlink ref="B7" location="Лист1!A1586" display="#Лист1.A2504"/>
    <hyperlink ref="A7:B7" location="'содержимое прайса'!A1354" display="Бумага"/>
    <hyperlink ref="A6" location="'содержимое прайса'!A1288" display="Блоки питания, Зарядные устройства, Стабилизаторы"/>
    <hyperlink ref="A8" location="Лист1!A1864" display="ВЕНТИЛЯТОРЫ"/>
    <hyperlink ref="B8" location="Лист1!A1864" display="#Лист1.A2743"/>
    <hyperlink ref="C8" location="Лист1!A1864" display="#Лист1.A2743"/>
    <hyperlink ref="A9" location="Лист1!A2012" display="ВИДЕОКАРТЫ"/>
    <hyperlink ref="B9" location="Лист1!A2012" display="#Лист1.A2894"/>
    <hyperlink ref="C9" location="Лист1!A2012" display="#Лист1.A2894"/>
    <hyperlink ref="A8:C8" location="'содержимое прайса'!A1497" display="Вентиляторы"/>
    <hyperlink ref="A9:C9" location="'содержимое прайса'!A1644" display="Видеокарты"/>
    <hyperlink ref="A2" location="'содержимое прайса'!A1590" display="Антивирусы, програмные продукты"/>
    <hyperlink ref="A12" location="ДРАМ_КАРТРИДЖИ_ДЛЯ_КМА" display="Драм-картриджи для КМА"/>
    <hyperlink ref="A16" location="ЗИП_для_КМА_CANON_FC_2" display="ЗИП для КМА CANON "/>
    <hyperlink ref="A18" location="ЗИП_для_КМА_XEROX__1050___5053___5052" display="ЗИП для КМА XEROX "/>
    <hyperlink ref="A19" location="ЗИП_для_КМА_XEROX__1025___1038___5026___5030___5031___5032___5230" display="ЗИП для КМА RICOH"/>
    <hyperlink ref="A17" location="'содержимое прайса'!A1024" display="ЗИП для КМА SHARP.TOSHIBA "/>
    <hyperlink ref="A14" location="Лист1!A473" display="ЗИП для лазерных принтеров,факсов, ЧИПы"/>
    <hyperlink ref="A14:E14" location="'содержимое прайса'!A602" display="ЗИП для лазерных принтеров"/>
    <hyperlink ref="A15" location="ЗИП_для_МАТРИЧНЫХ_ПРИНТЕРОВ" display="ЗИП для матричных принтеров"/>
    <hyperlink ref="A13" location="'содержимое прайса'!A1433" display="Звуковые карты"/>
    <hyperlink ref="A21" location="'содержимое прайса'!A1486" display="Источники бесперебойного питания"/>
    <hyperlink ref="A22" location="'содержимое прайса'!A1330" display="Кабели, удлинители, переходники"/>
    <hyperlink ref="A23" location="Лист1!A1671" display="КАНЦТОВАРЫ"/>
    <hyperlink ref="B23" location="Лист1!A1671" display="#Лист1.A2568"/>
    <hyperlink ref="C23" location="Лист1!A1671" display="#Лист1.A2568"/>
    <hyperlink ref="A23:C23" location="'содержимое прайса'!A1460" display="Канцтовары"/>
    <hyperlink ref="A24" location="'содержимое прайса'!R726C1" display="Картриджи для лазерных принтеров"/>
    <hyperlink ref="A25" location="'содержимое прайса'!A993" display="Картриджи для матричных принтеров"/>
    <hyperlink ref="A26" location="'содержимое прайса'!A1110" display="ЧИП"/>
    <hyperlink ref="A27" location="'содержимое прайса'!A847" display="Картриджи для струйных принтеров"/>
    <hyperlink ref="A28" location="ДРАМ_КАРТРИДЖИ_ДЛЯ_КМА" display="Драм картриджи для КМА"/>
    <hyperlink ref="A30" location="Лист1!A1798" display="Колонки"/>
    <hyperlink ref="A30:F30" location="'содержимое прайса'!A1495" display="Колонки. Вебкамера"/>
    <hyperlink ref="A32" location="'содержимое прайса'!A1042" display="Копировальная техника"/>
    <hyperlink ref="A31" location="'содержимое прайса'!A1560" display="Контроллер"/>
    <hyperlink ref="A35" location="'содержимое прайса'!A475" display="Магнитные валы"/>
    <hyperlink ref="A36" location="Лист1!A2033" display="МАТЕРИНСКИЕ ПЛАТЫ"/>
    <hyperlink ref="B36" location="Лист1!A2033" display="#Лист1.A2876"/>
    <hyperlink ref="C36" location="Лист1!A2033" display="#Лист1.A2876"/>
    <hyperlink ref="D36" location="Лист1!A2033" display="#Лист1.A2876"/>
    <hyperlink ref="A36:D36" location="'содержимое прайса'!A1648" display="Материнские платы"/>
    <hyperlink ref="A37" location="Лист1!A1969" display="МОДЕМЫ, Switch, аксессуары"/>
    <hyperlink ref="B37" location="Лист1!A1969" display="#Лист1.A2823"/>
    <hyperlink ref="C37" location="Лист1!A1969" display="#Лист1.A2823"/>
    <hyperlink ref="D37" location="Лист1!A1969" display="#Лист1.A2823"/>
    <hyperlink ref="A37:D37" location="'содержимое прайса'!A1610" display="Модемы, HAB, Switch, аксессуары"/>
    <hyperlink ref="A38" location="Лист1!A1929" display="МЫШКИ, КОВРИКИ"/>
    <hyperlink ref="B38" location="Лист1!A1929" display="#Лист1.A2787"/>
    <hyperlink ref="C38" location="Лист1!A1929" display="#Лист1.A2787"/>
    <hyperlink ref="D38" location="Лист1!A1929" display="#Лист1.A2787"/>
    <hyperlink ref="A38:D38" location="'содержимое прайса'!A1501" display="Мышки, Коврики, Клавиатуры"/>
    <hyperlink ref="A39" location="'содержимое прайса'!A1489" display="Наушники"/>
    <hyperlink ref="A40" location="'содержимое прайса'!A1654" display="Память, Флэшки"/>
    <hyperlink ref="A41" location="Лист1!A2003" display="ПЛЕНКА для факсов"/>
    <hyperlink ref="B41" location="Лист1!A2003" display="#Лист1.A2855"/>
    <hyperlink ref="C41" location="Лист1!A2003" display="#Лист1.A2855"/>
    <hyperlink ref="A42" location="Лист1!A1397" display="ПРИНТЕРЫ и сканеры"/>
    <hyperlink ref="B42" location="Лист1!A1397" display="#Лист1.A2085"/>
    <hyperlink ref="C42" location="Лист1!A1397" display="#Лист1.A2085"/>
    <hyperlink ref="A43" location="'содержимое прайса'!A1303" display="Приятные мелочи, ГАДЖЕТЫ"/>
    <hyperlink ref="A44" location="Лист1!A1905" display="ПРОЦЕССОРЫ"/>
    <hyperlink ref="B44" location="Лист1!A1905" display="#Лист1.A2779"/>
    <hyperlink ref="C44" location="Лист1!A1905" display="#Лист1.A2779"/>
    <hyperlink ref="A44:C44" location="'содержимое прайса'!A1512" display="Процессоры"/>
    <hyperlink ref="A33" location="'содержимое прайса'!A1038" display="Ламинаторы, Пакеты для ламинирования"/>
    <hyperlink ref="A34" location="'содержимое прайса'!A540" display="Лампы нагревательные, экспонирования"/>
    <hyperlink ref="A45" location="'содержимое прайса'!A367" display="Ракели, дозирующие лезвия"/>
    <hyperlink ref="A47" location="'содержимое прайса'!A401" display="Резиновые валы"/>
    <hyperlink ref="A48" location="ЛАМПЫ_ЭКСПОНИРОВАНИЯ" display="РОЛИКИ"/>
    <hyperlink ref="A46" location="'содержимое прайса'!A1180" display="Расходные материалы для ризографов"/>
    <hyperlink ref="A49" location="'содержимое прайса'!A1374" display="Салфетки, Чистящие средства"/>
    <hyperlink ref="A50" location="'содержимое прайса'!A1630" display="Сетевые карты"/>
    <hyperlink ref="A54" location="'содержимое прайса'!A566" display="Термоблоки. Закрепительные узлы  для лаз. принтеров"/>
    <hyperlink ref="A55" location="ТЕРМОПЛЕНКА" display="Термопленка"/>
    <hyperlink ref="A53" location="Лист1!A1942" display="ТЕЛЕФОННЫЕ АППАРАТЫ, телефонные приставки"/>
    <hyperlink ref="B53" location="Лист1!A1942" display="#Лист1.A2812"/>
    <hyperlink ref="C53" location="Лист1!A1942" display="#Лист1.A2812"/>
    <hyperlink ref="D53" location="Лист1!A1942" display="#Лист1.A2812"/>
    <hyperlink ref="A53:D53" location="'содержимое прайса'!A1485" display="Телефонные аппараты "/>
    <hyperlink ref="A56" location="'содержимое прайса'!A575" display="Термоэлементы"/>
    <hyperlink ref="A59" location="'содержимое прайса'!A573" display="Транзисторы, Микросхемы, Конденсаторы, кнопки, разъемы"/>
    <hyperlink ref="A57" location="'содержимое прайса'!A442" display="Тефлоновые валы"/>
    <hyperlink ref="A60" location="УНИЧТОЖИТЕЛИ_БУМАГ" display="Уничтожители бумаг"/>
    <hyperlink ref="A61" location="ФАКСЫ" display="Факсы"/>
    <hyperlink ref="A20:C20" location="'содержимое прайса'!A1631" display="ИНСТРУМЕНТЫ"/>
    <hyperlink ref="A66" location="Лист1!A1535" display="HDD, CD-ROM, DVD-ROM, FDD, КАРТРИДЕРЫ"/>
    <hyperlink ref="B66" location="Лист1!A1535" display="#Лист1.A2451"/>
    <hyperlink ref="C66" location="Лист1!A1535" display="#Лист1.A2451"/>
    <hyperlink ref="D66" location="Лист1!A1535" display="#Лист1.A2451"/>
    <hyperlink ref="E66" location="Лист1!A1535" display="#Лист1.A2451"/>
    <hyperlink ref="A66:E66" location="'содержимое прайса'!A1331" display="Жесткие диски HDD, FDD, CD-ROM, DVD-ROM"/>
    <hyperlink ref="A11" location="ДРАМ_КАРТРИДИ_ДЛЯ_ЛАЗЕРНЫХ_ПРИНТЕРОВ__ФАКСОВ" display="Драм-картриджи для лазерных принтеров,факсов"/>
    <hyperlink ref="A29" location="Лист1!A1535" display="HDD, CD-ROM, DVD-ROM, FDD, КАРТРИДЕРЫ"/>
    <hyperlink ref="B29" location="Лист1!A1535" display="#Лист1.A2451"/>
    <hyperlink ref="C29" location="Лист1!A1535" display="#Лист1.A2451"/>
    <hyperlink ref="D29" location="Лист1!A1535" display="#Лист1.A2451"/>
    <hyperlink ref="E29" location="Лист1!A1535" display="#Лист1.A2451"/>
    <hyperlink ref="A29:E29" location="'содержимое прайса'!A1410" display="Картридеры"/>
    <hyperlink ref="A10" location="ДЕВЕЛОПЕР" display="ДЕВЕЛОПЕР"/>
    <hyperlink ref="A41:C41" location="'содержимое прайса'!A1513" display="Пленка для факсов"/>
    <hyperlink ref="A42:C42" location="'содержимое прайса'!A1047" display="Принтеры и сканеры"/>
    <hyperlink ref="A4" location="'содержимое прайса'!A454" display="Магнитные валы"/>
    <hyperlink ref="A5" location="'содержимое прайса'!A262" display="Барабаны, фотовалы"/>
    <hyperlink ref="A52" location="'содержимое прайса'!A1687" display=" CD-R, CD-RW. DVD-R, КОНВЕРТЫ, СУМКИ "/>
    <hyperlink ref="A51" location="'содержимое прайса'!A1551" display="Сетевые фильтры"/>
    <hyperlink ref="A3" location="'содержимое прайса'!A1447" display="Аккумулятры, батарейки"/>
    <hyperlink ref="A6:G6" location="'содержимое прайса'!A1435" display="Блоки питания, Зарядные устройства, Стабилизаторы"/>
  </hyperlinks>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ELZA</cp:lastModifiedBy>
  <cp:lastPrinted>2018-10-10T05:22:42Z</cp:lastPrinted>
  <dcterms:modified xsi:type="dcterms:W3CDTF">2020-05-15T09:07:56Z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